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22"/>
  <workbookPr/>
  <mc:AlternateContent xmlns:mc="http://schemas.openxmlformats.org/markup-compatibility/2006">
    <mc:Choice Requires="x15">
      <x15ac:absPath xmlns:x15ac="http://schemas.microsoft.com/office/spreadsheetml/2010/11/ac" url="https://elgosa-my.sharepoint.com/personal/ziogas_elgo_gr/Documents/@@@@ΓΔΑΕ/@@@Site - Agres/Εντυπα/"/>
    </mc:Choice>
  </mc:AlternateContent>
  <xr:revisionPtr revIDLastSave="36" documentId="8_{2D686AB9-9065-674D-B18D-651D2DFC1FD6}" xr6:coauthVersionLast="47" xr6:coauthVersionMax="47" xr10:uidLastSave="{0709B5C7-E39D-E742-9405-7CE7EDC14BAD}"/>
  <bookViews>
    <workbookView xWindow="5020" yWindow="1400" windowWidth="30240" windowHeight="17180" xr2:uid="{00000000-000D-0000-FFFF-FFFF00000000}"/>
  </bookViews>
  <sheets>
    <sheet name="Ε02.5" sheetId="1" r:id="rId1"/>
    <sheet name="data" sheetId="2" state="hidden" r:id="rId2"/>
  </sheets>
  <definedNames>
    <definedName name="_xlnm.Print_Area" localSheetId="0">'Ε02.5'!$A$1:$I$40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6" i="1" l="1"/>
  <c r="F22" i="1" a="1"/>
  <c r="F22" i="1"/>
  <c r="F23" i="1" a="1"/>
  <c r="F23" i="1" s="1"/>
  <c r="F24" i="1" a="1"/>
  <c r="F24" i="1" s="1"/>
  <c r="F25" i="1" a="1"/>
  <c r="F25" i="1"/>
  <c r="I22" i="1" a="1"/>
  <c r="I22" i="1" s="1"/>
  <c r="I23" i="1" a="1"/>
  <c r="I23" i="1" s="1"/>
  <c r="I24" i="1" a="1"/>
  <c r="I24" i="1" s="1"/>
  <c r="I25" i="1" a="1"/>
  <c r="I25" i="1" s="1"/>
  <c r="J22" i="1" a="1"/>
  <c r="J22" i="1" s="1"/>
  <c r="J23" i="1" a="1"/>
  <c r="J23" i="1" s="1"/>
  <c r="J24" i="1" a="1"/>
  <c r="J24" i="1" s="1"/>
  <c r="J25" i="1" a="1"/>
  <c r="J25" i="1"/>
  <c r="J21" i="1" a="1"/>
  <c r="J21" i="1" s="1"/>
  <c r="I21" i="1" a="1"/>
  <c r="I21" i="1" s="1"/>
  <c r="H22" i="1" l="1"/>
  <c r="H23" i="1"/>
  <c r="F21" i="1" a="1"/>
  <c r="F21" i="1" s="1"/>
  <c r="H21" i="1" s="1"/>
  <c r="H26" i="1" l="1"/>
  <c r="B1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<sst xmlns="http://schemas.openxmlformats.org/spreadsheetml/2006/main" count="48" uniqueCount="42">
  <si>
    <t>Επιστ. Υπεύθυνος:</t>
  </si>
  <si>
    <t xml:space="preserve">2. Επικαιροποίηση πίνακα </t>
  </si>
  <si>
    <t>Ποσοστό % του προϋπολογισμού:</t>
  </si>
  <si>
    <t>Αντίστοιχο Ποσό:</t>
  </si>
  <si>
    <t>Ονοματεπώνυμο</t>
  </si>
  <si>
    <t>Ανθρωπομήνες</t>
  </si>
  <si>
    <t>Σημείωση:Τα παραπάνω κόστη και ποσοστά συμμετοχής είναι δυνατόν να αναπροσαρμοστούν ανάλογα με τις ανάγκες του έργου και σε περιπτώσεις σημαντικής μεταβολής των μηνιαίων τακτικών αποδοχών του προσωπικού.</t>
  </si>
  <si>
    <t xml:space="preserve">Ημερομηνία      /     /     </t>
  </si>
  <si>
    <t>Ο/Η Eπιστημονικά Yπεύθυνος/η</t>
  </si>
  <si>
    <t>(Υπογραφή)</t>
  </si>
  <si>
    <t>Τίτλος έργου</t>
  </si>
  <si>
    <t>Χαρακτηρίστε με "✓" την αντίστοιχη περίπτωση:</t>
  </si>
  <si>
    <r>
      <t xml:space="preserve">1. Αρχικός πίνακας </t>
    </r>
    <r>
      <rPr>
        <b/>
        <vertAlign val="superscript"/>
        <sz val="12"/>
        <rFont val="Calibri"/>
        <family val="2"/>
        <charset val="161"/>
        <scheme val="minor"/>
      </rPr>
      <t xml:space="preserve"> </t>
    </r>
    <r>
      <rPr>
        <b/>
        <sz val="10"/>
        <rFont val="Calibri"/>
        <family val="2"/>
        <charset val="161"/>
        <scheme val="minor"/>
      </rPr>
      <t xml:space="preserve">     </t>
    </r>
  </si>
  <si>
    <t>Συνολικό ποσό για την κάλυψη της ιδίας συμμετοχής στο Έργο</t>
  </si>
  <si>
    <t>Κατηγορία Προσωπικού</t>
  </si>
  <si>
    <t>Ερευνητικό</t>
  </si>
  <si>
    <t>Συνολικές ώρες συμμετοχής στο Έργο</t>
  </si>
  <si>
    <t>ΠΙΝΑΚΑΣ ΚΑΛΥΨΗΣ ΙΔΙΑΣ ΣΥΜΜΕΤΟΧΗΣ ΤΟΥ ΕΛΓΟ - ΔΗΜΗΤΡΑ</t>
  </si>
  <si>
    <t xml:space="preserve">                                                                  Προς: ΜΟΔΥ &amp; ΓΔΑΕ του ΕΛΓΟ - ΔΗΜΗΤΡΑ </t>
  </si>
  <si>
    <r>
      <t xml:space="preserve">Παρακαλώ όπως λάβετε υπόψη σας ότι η κάλυψη του παρακάτω ποσοστού του προϋπολογισμού και του αντίστοιχου ποσού, που αφορά στην ιδία συμμετοχή του </t>
    </r>
    <r>
      <rPr>
        <b/>
        <sz val="10"/>
        <rFont val="Calibri"/>
        <family val="2"/>
        <scheme val="minor"/>
      </rPr>
      <t>ΕΛΓΟ - ΔΗΜΗΤΡΑ</t>
    </r>
    <r>
      <rPr>
        <b/>
        <sz val="10"/>
        <rFont val="Calibri"/>
        <family val="2"/>
        <charset val="161"/>
        <scheme val="minor"/>
      </rPr>
      <t xml:space="preserve"> στο παραπάνω Έργο, σύμφωνα με τον Οδηγό Χρηματοδότησης &amp; Διαχείρισης, θα γίνει σύμφωνα με τον ακόλουθο πίνακα</t>
    </r>
  </si>
  <si>
    <t>Μη ερευνητικό - Φυσικό αντικείμενο</t>
  </si>
  <si>
    <t>Μη ερευνητικό - Διοικ. Υποστ.</t>
  </si>
  <si>
    <t>Ακρωνύμιο</t>
  </si>
  <si>
    <t>Δηλώνω υπεύθυνα ότι δεν απαιτώ την κάλυψή της δαπάνης από την ΜΟΔΥ. Η ίδια συμμετοχή του Οργανισμού στο Έργο θα καλυφθεί από τους παρακάτω:</t>
  </si>
  <si>
    <t>Επισημαίνεται ότι σε κάθε περίπτωση, λαμβάνονται υπόψη τυχόν ειδικοί όροι και περιορισμοί του φορέα χρηματοδότησης.</t>
  </si>
  <si>
    <t>*1 Είναι οι ακαθάριστες αποδοχές του προηγούμενου οικονομικού έτους (δείτε βεβαίωση αποδοχών)</t>
  </si>
  <si>
    <t>Δρ ΧΧΧΧΧ ΧΧΧΧΧ</t>
  </si>
  <si>
    <t>ΨΨΨΨΨ ΨΨΨΨΨ</t>
  </si>
  <si>
    <t>ΩΩΩΩ ΩΩΩΩΩ</t>
  </si>
  <si>
    <r>
      <t>(Β) Ωριαίο Κόστος [€/ώρα]</t>
    </r>
    <r>
      <rPr>
        <b/>
        <sz val="8"/>
        <rFont val="Calibri (Body)"/>
      </rPr>
      <t>*2</t>
    </r>
  </si>
  <si>
    <r>
      <t>(Α) Ποσό ακαθάριστων ετήσιων αποδοχών</t>
    </r>
    <r>
      <rPr>
        <b/>
        <sz val="8"/>
        <rFont val="Calibri (Body)"/>
      </rPr>
      <t>*1</t>
    </r>
  </si>
  <si>
    <t>ΧΧΧΧ</t>
  </si>
  <si>
    <t xml:space="preserve">*2 = Α/860 αν ερευνητικό προσωπικό ή Α/1616,8 ώρες αν μη ερευνητικό </t>
  </si>
  <si>
    <t>Προσθέστε όσα κελιά είναι αναγκαία με αντιγραφή όλης της γραμμής, ώστε να περιλαμβάνονται και οι συναρτήσεις στα κελιά.</t>
  </si>
  <si>
    <t>ΣΥΝΟΛΟ</t>
  </si>
  <si>
    <t>Περίοδος συμμετοχής στο Έργο (έτη)*3</t>
  </si>
  <si>
    <t>2026-2029</t>
  </si>
  <si>
    <t>*3 = Δηλώστε τη συνολική χρονική διάρκεια συμμετοχής στο Έργο σε έτη.</t>
  </si>
  <si>
    <t>Ποσοστό των διαθέσιμων ανθρωποωρών συμμετοχής στο Έργο % ανά άτομο</t>
  </si>
  <si>
    <r>
      <t xml:space="preserve">* Μέγιστος διαθέσιμος χρόνος κάλυψης ιδίας συμμετοχής στο σύνολο του έργου είναι:α) για το ερευνητικό προσωπικό έως </t>
    </r>
    <r>
      <rPr>
        <b/>
        <sz val="10"/>
        <rFont val="Calibri"/>
        <family val="2"/>
        <scheme val="minor"/>
      </rPr>
      <t>860 ώρες/έτος</t>
    </r>
    <r>
      <rPr>
        <sz val="10"/>
        <rFont val="Calibri"/>
        <family val="2"/>
        <charset val="161"/>
        <scheme val="minor"/>
      </rPr>
      <t xml:space="preserve"> β) για μέλη του Προσωπικού Ανώτατης Πανεπιστημιακής &amp; Τεχνολογικής Εκπαίδευσης, και Διοικητικής - Τεχνικής Υποστήριξης Δευτεροβάθμιας &amp; Υποχρεωτικής Εκπαίδευσης, που εκτελούν φυσικό αντικείμενο των έργων /προγραμμάτων έως </t>
    </r>
    <r>
      <rPr>
        <b/>
        <sz val="10"/>
        <rFont val="Calibri"/>
        <family val="2"/>
        <scheme val="minor"/>
      </rPr>
      <t>1616,8 ώρες/ έτος/υπάλληλο</t>
    </r>
    <r>
      <rPr>
        <sz val="10"/>
        <rFont val="Calibri"/>
        <family val="2"/>
        <charset val="161"/>
        <scheme val="minor"/>
      </rPr>
      <t xml:space="preserve">, γ) για τα μέλη του Προσωπικού Ανώτατης Πανεπιστημιακής &amp; Τεχνολογικής Εκπαίδευσης, και Διοικητικής - Τεχνικής Υποστήριξης Δευτεροβάθμιας &amp; Υποχρεωτικής Εκπαίδευσης, που υποστηρίζουν τη διοίκηση των έργων/προγραμμάτων έως </t>
    </r>
    <r>
      <rPr>
        <b/>
        <sz val="10"/>
        <rFont val="Calibri"/>
        <family val="2"/>
        <scheme val="minor"/>
      </rPr>
      <t>160 ώρες/έτος/υπάλληλο.</t>
    </r>
  </si>
  <si>
    <t>Αριθμό ετών συμμετοχής στο Έργο</t>
  </si>
  <si>
    <t>ΕΝΤΥΠΟ Ε01.1_v0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</si>
</sst>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14">
    <font>
      <sz val="10"/>
      <name val="Arial Greek"/>
      <family val="2"/>
      <charset val="161"/>
    </font>
    <font>
      <sz val="10"/>
      <name val="Calibri"/>
      <family val="2"/>
      <charset val="161"/>
      <scheme val="minor"/>
    </font>
    <font>
      <b/>
      <sz val="12"/>
      <name val="Calibri"/>
      <family val="2"/>
      <charset val="161"/>
      <scheme val="minor"/>
    </font>
    <font>
      <b/>
      <sz val="11"/>
      <name val="Calibri"/>
      <family val="2"/>
      <charset val="161"/>
      <scheme val="minor"/>
    </font>
    <font>
      <b/>
      <sz val="18"/>
      <name val="Calibri"/>
      <family val="2"/>
      <charset val="161"/>
      <scheme val="minor"/>
    </font>
    <font>
      <b/>
      <sz val="10"/>
      <name val="Calibri"/>
      <family val="2"/>
      <charset val="161"/>
      <scheme val="minor"/>
    </font>
    <font>
      <b/>
      <vertAlign val="superscript"/>
      <sz val="12"/>
      <name val="Calibri"/>
      <family val="2"/>
      <charset val="161"/>
      <scheme val="minor"/>
    </font>
    <font>
      <i/>
      <sz val="10"/>
      <name val="Calibri"/>
      <family val="2"/>
      <charset val="161"/>
      <scheme val="minor"/>
    </font>
    <font>
      <b/>
      <sz val="9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FF0000"/>
      <name val="Calibri"/>
      <family val="2"/>
      <charset val="161"/>
      <scheme val="minor"/>
    </font>
    <font>
      <i/>
      <sz val="10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8"/>
      <name val="Calibri (Body)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9"/>
        <bgColor indexed="2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</fills>
  <borders count="14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hair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0" xfId="0" applyFont="1"/>
    <xf numFmtId="0" fontId="5" fillId="2" borderId="2" xfId="0" applyFont="1" applyFill="1" applyBorder="1" applyAlignment="1">
      <alignment horizontal="center" vertical="center" wrapText="1"/>
    </xf>
    <xf numFmtId="4" fontId="1" fillId="0" borderId="6" xfId="0" applyNumberFormat="1" applyFont="1" applyBorder="1" applyAlignment="1">
      <alignment horizontal="center" vertical="center"/>
    </xf>
    <xf numFmtId="4" fontId="1" fillId="0" borderId="2" xfId="0" applyNumberFormat="1" applyFont="1" applyBorder="1" applyAlignment="1">
      <alignment horizontal="center" vertical="center"/>
    </xf>
    <xf numFmtId="0" fontId="8" fillId="0" borderId="0" xfId="0" applyFont="1" applyAlignment="1">
      <alignment horizontal="right" vertical="center"/>
    </xf>
    <xf numFmtId="4" fontId="1" fillId="0" borderId="10" xfId="0" applyNumberFormat="1" applyFont="1" applyBorder="1" applyAlignment="1">
      <alignment horizontal="center" vertical="center"/>
    </xf>
    <xf numFmtId="4" fontId="10" fillId="0" borderId="6" xfId="0" applyNumberFormat="1" applyFont="1" applyBorder="1" applyAlignment="1">
      <alignment horizontal="center" vertical="center"/>
    </xf>
    <xf numFmtId="4" fontId="10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10" fillId="0" borderId="6" xfId="0" applyNumberFormat="1" applyFont="1" applyBorder="1" applyAlignment="1">
      <alignment horizontal="center" vertical="center"/>
    </xf>
    <xf numFmtId="164" fontId="1" fillId="0" borderId="6" xfId="0" applyNumberFormat="1" applyFont="1" applyBorder="1" applyAlignment="1">
      <alignment horizontal="center" vertical="center"/>
    </xf>
    <xf numFmtId="164" fontId="1" fillId="0" borderId="9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4" fontId="1" fillId="0" borderId="0" xfId="0" applyNumberFormat="1" applyFont="1" applyAlignment="1">
      <alignment horizontal="center" vertical="center"/>
    </xf>
    <xf numFmtId="4" fontId="10" fillId="4" borderId="6" xfId="0" applyNumberFormat="1" applyFont="1" applyFill="1" applyBorder="1" applyAlignment="1">
      <alignment horizontal="center" vertical="center"/>
    </xf>
    <xf numFmtId="10" fontId="10" fillId="5" borderId="2" xfId="0" applyNumberFormat="1" applyFont="1" applyFill="1" applyBorder="1" applyAlignment="1">
      <alignment horizontal="center" vertical="center"/>
    </xf>
    <xf numFmtId="164" fontId="10" fillId="4" borderId="2" xfId="0" applyNumberFormat="1" applyFont="1" applyFill="1" applyBorder="1" applyAlignment="1">
      <alignment horizontal="center" vertical="center"/>
    </xf>
    <xf numFmtId="164" fontId="1" fillId="4" borderId="2" xfId="0" applyNumberFormat="1" applyFont="1" applyFill="1" applyBorder="1" applyAlignment="1">
      <alignment horizontal="center" vertical="center"/>
    </xf>
    <xf numFmtId="164" fontId="1" fillId="4" borderId="10" xfId="0" applyNumberFormat="1" applyFont="1" applyFill="1" applyBorder="1" applyAlignment="1">
      <alignment horizontal="center" vertical="center"/>
    </xf>
    <xf numFmtId="4" fontId="10" fillId="4" borderId="2" xfId="0" applyNumberFormat="1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10" fontId="10" fillId="0" borderId="0" xfId="0" applyNumberFormat="1" applyFont="1" applyAlignment="1">
      <alignment horizontal="center" vertical="center"/>
    </xf>
    <xf numFmtId="4" fontId="9" fillId="0" borderId="5" xfId="0" applyNumberFormat="1" applyFont="1" applyBorder="1" applyAlignment="1">
      <alignment horizontal="center" vertical="center"/>
    </xf>
    <xf numFmtId="164" fontId="9" fillId="6" borderId="5" xfId="0" applyNumberFormat="1" applyFont="1" applyFill="1" applyBorder="1" applyAlignment="1">
      <alignment horizontal="center" vertical="center"/>
    </xf>
    <xf numFmtId="164" fontId="5" fillId="6" borderId="1" xfId="0" applyNumberFormat="1" applyFont="1" applyFill="1" applyBorder="1" applyAlignment="1">
      <alignment horizontal="left" vertical="center"/>
    </xf>
    <xf numFmtId="10" fontId="5" fillId="0" borderId="1" xfId="0" applyNumberFormat="1" applyFont="1" applyBorder="1" applyAlignment="1">
      <alignment horizontal="left" vertical="center"/>
    </xf>
    <xf numFmtId="4" fontId="9" fillId="6" borderId="5" xfId="0" applyNumberFormat="1" applyFont="1" applyFill="1" applyBorder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0" fontId="9" fillId="0" borderId="5" xfId="0" applyFont="1" applyBorder="1"/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1" fillId="0" borderId="0" xfId="0" applyFont="1" applyAlignment="1">
      <alignment horizontal="left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1" fillId="0" borderId="0" xfId="0" applyFont="1"/>
    <xf numFmtId="0" fontId="11" fillId="0" borderId="0" xfId="0" applyFont="1" applyAlignment="1">
      <alignment horizontal="left"/>
    </xf>
    <xf numFmtId="0" fontId="5" fillId="0" borderId="4" xfId="0" applyFont="1" applyBorder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12" fillId="3" borderId="5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5" fillId="0" borderId="0" xfId="0" applyFont="1"/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9" fillId="0" borderId="3" xfId="0" applyFont="1" applyBorder="1"/>
    <xf numFmtId="0" fontId="7" fillId="0" borderId="0" xfId="0" applyFont="1" applyAlignment="1">
      <alignment wrapText="1"/>
    </xf>
    <xf numFmtId="0" fontId="5" fillId="3" borderId="5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/>
</file>

<file path=xl/ctrlProps/ctrlProp2.xml><?xml version="1.0" encoding="utf-8"?>
<formControlPr xmlns="http://schemas.microsoft.com/office/spreadsheetml/2009/9/main" objectType="CheckBox"/>
</file>

<file path=xl/ctrlProps/ctrlProp3.xml><?xml version="1.0" encoding="utf-8"?>
<formControlPr xmlns="http://schemas.microsoft.com/office/spreadsheetml/2009/9/main" objectType="CheckBox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1358900</xdr:colOff>
          <xdr:row>14</xdr:row>
          <xdr:rowOff>38100</xdr:rowOff>
        </xdr:from>
        <xdr:to>
          <xdr:col>0</xdr:col>
          <xdr:colOff>1663700</xdr:colOff>
          <xdr:row>14</xdr:row>
          <xdr:rowOff>190500</xdr:rowOff>
        </xdr:to>
        <xdr:sp macro="" textlink="">
          <xdr:nvSpPr>
            <xdr:cNvPr id="1026" name="Πλαίσιο ελέγχου 94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546100</xdr:colOff>
          <xdr:row>14</xdr:row>
          <xdr:rowOff>38100</xdr:rowOff>
        </xdr:from>
        <xdr:to>
          <xdr:col>3</xdr:col>
          <xdr:colOff>12700</xdr:colOff>
          <xdr:row>14</xdr:row>
          <xdr:rowOff>190500</xdr:rowOff>
        </xdr:to>
        <xdr:sp macro="" textlink="">
          <xdr:nvSpPr>
            <xdr:cNvPr id="1030" name="Πλαίσιο ελέγχου 219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863600</xdr:colOff>
          <xdr:row>14</xdr:row>
          <xdr:rowOff>50800</xdr:rowOff>
        </xdr:from>
        <xdr:to>
          <xdr:col>3</xdr:col>
          <xdr:colOff>1168400</xdr:colOff>
          <xdr:row>15</xdr:row>
          <xdr:rowOff>0</xdr:rowOff>
        </xdr:to>
        <xdr:sp macro="" textlink="">
          <xdr:nvSpPr>
            <xdr:cNvPr id="1031" name="Πλαίσιο ελέγχου 94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709797</xdr:colOff>
      <xdr:row>0</xdr:row>
      <xdr:rowOff>28575</xdr:rowOff>
    </xdr:from>
    <xdr:to>
      <xdr:col>0</xdr:col>
      <xdr:colOff>1821440</xdr:colOff>
      <xdr:row>3</xdr:row>
      <xdr:rowOff>425958</xdr:rowOff>
    </xdr:to>
    <xdr:pic>
      <xdr:nvPicPr>
        <xdr:cNvPr id="6" name="Εικόνα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709797" y="28575"/>
          <a:ext cx="1111643" cy="12101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3"/>
  <sheetViews>
    <sheetView showGridLines="0" tabSelected="1" zoomScaleNormal="100" zoomScaleSheetLayoutView="100" workbookViewId="0">
      <selection activeCell="I2" sqref="I2"/>
    </sheetView>
  </sheetViews>
  <sheetFormatPr baseColWidth="10" defaultColWidth="9.1640625" defaultRowHeight="14"/>
  <cols>
    <col min="1" max="1" width="27.83203125" style="2" customWidth="1"/>
    <col min="2" max="2" width="10.6640625" style="2" customWidth="1"/>
    <col min="3" max="3" width="3.1640625" style="2" customWidth="1"/>
    <col min="4" max="4" width="28.33203125" style="1" customWidth="1"/>
    <col min="5" max="5" width="15.6640625" style="1" customWidth="1"/>
    <col min="6" max="6" width="18.83203125" style="1" customWidth="1"/>
    <col min="7" max="7" width="15.6640625" style="1" customWidth="1"/>
    <col min="8" max="8" width="16.6640625" style="1" customWidth="1"/>
    <col min="9" max="9" width="25" style="1" customWidth="1"/>
    <col min="10" max="10" width="21.6640625" style="1" customWidth="1"/>
    <col min="11" max="12" width="17" style="1" customWidth="1"/>
    <col min="13" max="16384" width="9.1640625" style="1"/>
  </cols>
  <sheetData>
    <row r="1" spans="1:9" ht="25.5" customHeight="1">
      <c r="A1" s="38"/>
      <c r="B1" s="38"/>
      <c r="C1" s="38"/>
      <c r="D1" s="38"/>
      <c r="E1" s="38"/>
      <c r="F1" s="38"/>
      <c r="G1" s="38"/>
      <c r="H1" s="38"/>
      <c r="I1" s="38"/>
    </row>
    <row r="2" spans="1:9" ht="25.5" customHeight="1">
      <c r="D2" s="2"/>
      <c r="E2" s="2"/>
      <c r="F2" s="2"/>
      <c r="G2" s="2"/>
      <c r="H2" s="2"/>
      <c r="I2" s="10" t="s">
        <v>41</v>
      </c>
    </row>
    <row r="3" spans="1:9">
      <c r="D3" s="2"/>
      <c r="E3" s="2"/>
      <c r="F3" s="2"/>
      <c r="G3" s="2"/>
      <c r="H3" s="2"/>
      <c r="I3" s="2"/>
    </row>
    <row r="4" spans="1:9" ht="38.25" customHeight="1">
      <c r="A4" s="39"/>
      <c r="B4" s="39"/>
      <c r="C4" s="39"/>
      <c r="D4" s="39"/>
      <c r="E4" s="39"/>
      <c r="F4" s="39"/>
      <c r="G4" s="39"/>
      <c r="H4" s="39"/>
      <c r="I4" s="39"/>
    </row>
    <row r="5" spans="1:9" ht="16" customHeight="1">
      <c r="A5" s="40" t="s">
        <v>17</v>
      </c>
      <c r="B5" s="40"/>
      <c r="C5" s="40"/>
      <c r="D5" s="40"/>
      <c r="E5" s="40"/>
      <c r="F5" s="40"/>
      <c r="G5" s="40"/>
      <c r="H5" s="40"/>
      <c r="I5" s="40"/>
    </row>
    <row r="6" spans="1:9" ht="15">
      <c r="A6" s="41"/>
      <c r="B6" s="41"/>
      <c r="C6" s="41"/>
      <c r="D6" s="41"/>
      <c r="E6" s="41"/>
      <c r="F6" s="41"/>
      <c r="G6" s="41"/>
      <c r="H6" s="41"/>
      <c r="I6" s="41"/>
    </row>
    <row r="7" spans="1:9" ht="24">
      <c r="A7" s="3" t="s">
        <v>18</v>
      </c>
      <c r="B7" s="4"/>
      <c r="C7" s="4"/>
      <c r="D7" s="4"/>
      <c r="E7" s="4"/>
      <c r="F7" s="4"/>
      <c r="G7" s="4"/>
      <c r="H7" s="4"/>
      <c r="I7" s="4"/>
    </row>
    <row r="8" spans="1:9" ht="16" customHeight="1">
      <c r="A8" s="36" t="s">
        <v>0</v>
      </c>
      <c r="B8" s="43"/>
      <c r="C8" s="43"/>
      <c r="D8" s="43"/>
      <c r="E8" s="43"/>
      <c r="F8" s="43"/>
      <c r="G8" s="43"/>
      <c r="H8" s="43"/>
      <c r="I8" s="43"/>
    </row>
    <row r="9" spans="1:9" ht="16" customHeight="1">
      <c r="A9" s="36" t="s">
        <v>10</v>
      </c>
      <c r="B9" s="44"/>
      <c r="C9" s="45"/>
      <c r="D9" s="45"/>
      <c r="E9" s="45"/>
      <c r="F9" s="45"/>
      <c r="G9" s="45"/>
      <c r="H9" s="45"/>
      <c r="I9" s="46"/>
    </row>
    <row r="10" spans="1:9" ht="16" customHeight="1">
      <c r="A10" s="37" t="s">
        <v>22</v>
      </c>
      <c r="B10" s="43"/>
      <c r="C10" s="43"/>
      <c r="D10" s="43"/>
      <c r="E10" s="43"/>
      <c r="F10" s="43"/>
      <c r="G10" s="43"/>
      <c r="H10" s="43"/>
      <c r="I10" s="43"/>
    </row>
    <row r="11" spans="1:9" ht="16" customHeight="1">
      <c r="A11" s="42"/>
      <c r="B11" s="42"/>
      <c r="C11" s="42"/>
      <c r="D11" s="42"/>
      <c r="E11" s="42"/>
      <c r="F11" s="42"/>
      <c r="G11" s="42"/>
      <c r="H11" s="42"/>
      <c r="I11" s="42"/>
    </row>
    <row r="12" spans="1:9" ht="39" customHeight="1">
      <c r="A12" s="54" t="s">
        <v>19</v>
      </c>
      <c r="B12" s="54"/>
      <c r="C12" s="54"/>
      <c r="D12" s="54"/>
      <c r="E12" s="54"/>
      <c r="F12" s="54"/>
      <c r="G12" s="54"/>
      <c r="H12" s="54"/>
      <c r="I12" s="54"/>
    </row>
    <row r="13" spans="1:9" ht="16" customHeight="1">
      <c r="A13" s="54"/>
      <c r="B13" s="54"/>
      <c r="C13" s="54"/>
      <c r="D13" s="54"/>
      <c r="E13" s="54"/>
      <c r="F13" s="54"/>
      <c r="G13" s="54"/>
      <c r="H13" s="54"/>
      <c r="I13" s="54"/>
    </row>
    <row r="14" spans="1:9" ht="16" customHeight="1">
      <c r="A14" s="55" t="s">
        <v>11</v>
      </c>
      <c r="B14" s="55"/>
      <c r="C14" s="55"/>
      <c r="D14" s="55"/>
      <c r="E14" s="55"/>
      <c r="F14" s="55"/>
      <c r="G14" s="55"/>
      <c r="H14" s="55"/>
      <c r="I14" s="55"/>
    </row>
    <row r="15" spans="1:9" ht="16" customHeight="1">
      <c r="A15" s="6" t="s">
        <v>12</v>
      </c>
      <c r="B15" s="57" t="s">
        <v>1</v>
      </c>
      <c r="C15" s="57"/>
      <c r="D15" s="57"/>
      <c r="E15" s="6"/>
      <c r="F15" s="6"/>
      <c r="G15" s="6"/>
      <c r="H15" s="6"/>
      <c r="I15" s="6"/>
    </row>
    <row r="16" spans="1:9" ht="16" customHeight="1">
      <c r="A16" s="58"/>
      <c r="B16" s="58"/>
      <c r="C16" s="58"/>
      <c r="D16" s="58"/>
      <c r="E16" s="58"/>
      <c r="F16" s="58"/>
      <c r="G16" s="58"/>
      <c r="H16" s="58"/>
      <c r="I16" s="58"/>
    </row>
    <row r="17" spans="1:12" ht="16" customHeight="1">
      <c r="A17" s="5" t="s">
        <v>2</v>
      </c>
      <c r="B17" s="34"/>
      <c r="C17" s="53"/>
      <c r="D17" s="53"/>
      <c r="E17" s="53"/>
      <c r="F17" s="53"/>
      <c r="G17" s="53"/>
      <c r="H17" s="53"/>
      <c r="I17" s="53"/>
    </row>
    <row r="18" spans="1:12" ht="16" customHeight="1">
      <c r="A18" s="5" t="s">
        <v>3</v>
      </c>
      <c r="B18" s="33">
        <f>H26</f>
        <v>19667.270797872341</v>
      </c>
      <c r="C18" s="53"/>
      <c r="D18" s="53"/>
      <c r="E18" s="53"/>
      <c r="F18" s="53"/>
      <c r="G18" s="53"/>
      <c r="H18" s="53"/>
      <c r="I18" s="53"/>
    </row>
    <row r="19" spans="1:12" ht="16" customHeight="1">
      <c r="A19" s="61" t="s">
        <v>23</v>
      </c>
      <c r="B19" s="61"/>
      <c r="C19" s="61"/>
      <c r="D19" s="61"/>
      <c r="E19" s="61"/>
      <c r="F19" s="61"/>
      <c r="G19" s="61"/>
      <c r="H19" s="61"/>
      <c r="I19" s="61"/>
    </row>
    <row r="20" spans="1:12" ht="58" customHeight="1">
      <c r="A20" s="48" t="s">
        <v>4</v>
      </c>
      <c r="B20" s="49"/>
      <c r="C20" s="50"/>
      <c r="D20" s="7" t="s">
        <v>14</v>
      </c>
      <c r="E20" s="7" t="s">
        <v>30</v>
      </c>
      <c r="F20" s="7" t="s">
        <v>29</v>
      </c>
      <c r="G20" s="7" t="s">
        <v>16</v>
      </c>
      <c r="H20" s="7" t="s">
        <v>13</v>
      </c>
      <c r="I20" s="7" t="s">
        <v>5</v>
      </c>
      <c r="J20" s="7" t="s">
        <v>38</v>
      </c>
      <c r="K20" s="7" t="s">
        <v>35</v>
      </c>
      <c r="L20" s="7" t="s">
        <v>40</v>
      </c>
    </row>
    <row r="21" spans="1:12" ht="23" customHeight="1">
      <c r="A21" s="56" t="s">
        <v>26</v>
      </c>
      <c r="B21" s="56"/>
      <c r="C21" s="56"/>
      <c r="D21" s="12" t="s">
        <v>15</v>
      </c>
      <c r="E21" s="15">
        <v>27036.03</v>
      </c>
      <c r="F21" s="21" cm="1">
        <f t="array" ref="F21">_xlfn.IFS(D21="Ερευνητικό",E21/860,D21="Μη ερευνητικό - Φυσικό αντικείμενο", E21/1616.8,D21="Μη ερευνητικό - Διοικ. Υποστ.",E21/1616.8)</f>
        <v>31.437244186046509</v>
      </c>
      <c r="G21" s="13">
        <v>465</v>
      </c>
      <c r="H21" s="23">
        <f>G21*F21</f>
        <v>14618.318546511628</v>
      </c>
      <c r="I21" s="26" cm="1">
        <f t="array" ref="I21">_xlfn.IFS(D21="Ερευνητικό",G21/(860/12),D21="Μη ερευνητικό - Φυσικό αντικείμενο", G21/143.3,D21="Μη ερευνητικό - Διοικ. Υποστ.",G21/143.3)</f>
        <v>6.4883720930232558</v>
      </c>
      <c r="J21" s="22" cm="1">
        <f t="array" ref="J21">_xlfn.IFS(D21="Ερευνητικό",G21/(L21*860),D21="Μη ερευνητικό - Φυσικό αντικείμενο", G21/(L21*1616.8),D21="Μη ερευνητικό - Διοικ. Υποστ.",G21/(L21*160))</f>
        <v>0.13517441860465115</v>
      </c>
      <c r="K21" s="18" t="s">
        <v>36</v>
      </c>
      <c r="L21" s="18">
        <v>4</v>
      </c>
    </row>
    <row r="22" spans="1:12" ht="23" customHeight="1">
      <c r="A22" s="56" t="s">
        <v>27</v>
      </c>
      <c r="B22" s="56"/>
      <c r="C22" s="56"/>
      <c r="D22" s="12" t="s">
        <v>20</v>
      </c>
      <c r="E22" s="15">
        <v>24815.73</v>
      </c>
      <c r="F22" s="21" cm="1">
        <f t="array" ref="F22">_xlfn.IFS(D22="Ερευνητικό",E22/860,D22="Μη ερευνητικό - Φυσικό αντικείμενο", E22/1616.8,D22="Μη ερευνητικό - Διοικ. Υποστ.",E22/1616.8)</f>
        <v>15.348670212765958</v>
      </c>
      <c r="G22" s="13">
        <v>200</v>
      </c>
      <c r="H22" s="23">
        <f t="shared" ref="H22:H23" si="0">G22*F22</f>
        <v>3069.7340425531916</v>
      </c>
      <c r="I22" s="26" cm="1">
        <f t="array" ref="I22">_xlfn.IFS(D22="Ερευνητικό",G22/(860/12),D22="Μη ερευνητικό - Φυσικό αντικείμενο", G22/143.3,D22="Μη ερευνητικό - Διοικ. Υποστ.",G22/143.3)</f>
        <v>1.3956734124214933</v>
      </c>
      <c r="J22" s="22" cm="1">
        <f t="array" ref="J22">_xlfn.IFS(D22="Ερευνητικό",G22/(L22*860),D22="Μη ερευνητικό - Φυσικό αντικείμενο", G22/(L22*1616.8),D22="Μη ερευνητικό - Διοικ. Υποστ.",G22/(L22*160))</f>
        <v>3.0925284512617519E-2</v>
      </c>
      <c r="K22" s="18" t="s">
        <v>31</v>
      </c>
      <c r="L22" s="18">
        <v>4</v>
      </c>
    </row>
    <row r="23" spans="1:12" ht="23" customHeight="1">
      <c r="A23" s="56" t="s">
        <v>28</v>
      </c>
      <c r="B23" s="56"/>
      <c r="C23" s="56"/>
      <c r="D23" s="12" t="s">
        <v>21</v>
      </c>
      <c r="E23" s="15">
        <v>20000</v>
      </c>
      <c r="F23" s="21" cm="1">
        <f t="array" ref="F23">_xlfn.IFS(D23="Ερευνητικό",E23/860,D23="Μη ερευνητικό - Φυσικό αντικείμενο", E23/1616.8,D23="Μη ερευνητικό - Διοικ. Υποστ.",E23/1616.8)</f>
        <v>12.370113805047007</v>
      </c>
      <c r="G23" s="13">
        <v>160</v>
      </c>
      <c r="H23" s="23">
        <f t="shared" si="0"/>
        <v>1979.218208807521</v>
      </c>
      <c r="I23" s="26" cm="1">
        <f t="array" ref="I23">_xlfn.IFS(D23="Ερευνητικό",G23/(860/12),D23="Μη ερευνητικό - Φυσικό αντικείμενο", G23/143.3,D23="Μη ερευνητικό - Διοικ. Υποστ.",G23/143.3)</f>
        <v>1.1165387299371947</v>
      </c>
      <c r="J23" s="22" cm="1">
        <f t="array" ref="J23">_xlfn.IFS(D23="Ερευνητικό",G23/(L23*860),D23="Μη ερευνητικό - Φυσικό αντικείμενο", G23/(L23*1616.8),D23="Μη ερευνητικό - Διοικ. Υποστ.",G23/(L23*160))</f>
        <v>0.25</v>
      </c>
      <c r="K23" s="18" t="s">
        <v>31</v>
      </c>
      <c r="L23" s="18">
        <v>4</v>
      </c>
    </row>
    <row r="24" spans="1:12" ht="23" customHeight="1">
      <c r="A24" s="63"/>
      <c r="B24" s="63"/>
      <c r="C24" s="63"/>
      <c r="D24" s="8"/>
      <c r="E24" s="16"/>
      <c r="F24" s="21" t="e" cm="1">
        <f t="array" ref="F24">_xlfn.IFS(D24="Ερευνητικό",E24/860,D24="Μη ερευνητικό - Φυσικό αντικείμενο", E24/1616.8,D24="Μη ερευνητικό - Διοικ. Υποστ.",E24/1616.8)</f>
        <v>#N/A</v>
      </c>
      <c r="G24" s="9"/>
      <c r="H24" s="24"/>
      <c r="I24" s="26" t="e" cm="1">
        <f t="array" ref="I24">_xlfn.IFS(D24="Ερευνητικό",G24/(860/12),D24="Μη ερευνητικό - Φυσικό αντικείμενο", G24/143.3,D24="Μη ερευνητικό - Διοικ. Υποστ.",G24/143.3)</f>
        <v>#N/A</v>
      </c>
      <c r="J24" s="22" t="e" cm="1">
        <f t="array" ref="J24">_xlfn.IFS(D24="Ερευνητικό",G24/(L24*860),D24="Μη ερευνητικό - Φυσικό αντικείμενο", G24/(L24*1616.8),D24="Μη ερευνητικό - Διοικ. Υποστ.",G24/(L24*160))</f>
        <v>#N/A</v>
      </c>
      <c r="K24" s="18" t="s">
        <v>31</v>
      </c>
      <c r="L24" s="18">
        <v>4</v>
      </c>
    </row>
    <row r="25" spans="1:12" ht="23" customHeight="1">
      <c r="A25" s="63"/>
      <c r="B25" s="63"/>
      <c r="C25" s="63"/>
      <c r="D25" s="8"/>
      <c r="E25" s="17"/>
      <c r="F25" s="21" t="e" cm="1">
        <f t="array" ref="F25">_xlfn.IFS(D25="Ερευνητικό",E25/860,D25="Μη ερευνητικό - Φυσικό αντικείμενο", E25/1616.8,D25="Μη ερευνητικό - Διοικ. Υποστ.",E25/1616.8)</f>
        <v>#N/A</v>
      </c>
      <c r="G25" s="11"/>
      <c r="H25" s="25"/>
      <c r="I25" s="26" t="e" cm="1">
        <f t="array" ref="I25">_xlfn.IFS(D25="Ερευνητικό",G25/(860/12),D25="Μη ερευνητικό - Φυσικό αντικείμενο", G25/143.3,D25="Μη ερευνητικό - Διοικ. Υποστ.",G25/143.3)</f>
        <v>#N/A</v>
      </c>
      <c r="J25" s="22" t="e" cm="1">
        <f t="array" ref="J25">_xlfn.IFS(D25="Ερευνητικό",G25/(L25*860),D25="Μη ερευνητικό - Φυσικό αντικείμενο", G25/(L25*1616.8),D25="Μη ερευνητικό - Διοικ. Υποστ.",G25/(L25*160))</f>
        <v>#N/A</v>
      </c>
      <c r="K25" s="18" t="s">
        <v>31</v>
      </c>
      <c r="L25" s="18">
        <v>4</v>
      </c>
    </row>
    <row r="26" spans="1:12" ht="23" customHeight="1">
      <c r="A26" s="27"/>
      <c r="B26" s="27"/>
      <c r="C26" s="27"/>
      <c r="D26" s="20"/>
      <c r="E26" s="28"/>
      <c r="F26" s="31" t="s">
        <v>34</v>
      </c>
      <c r="G26" s="35">
        <f>SUM(G21:G25)</f>
        <v>825</v>
      </c>
      <c r="H26" s="32">
        <f>SUM(H21:H25)</f>
        <v>19667.270797872341</v>
      </c>
      <c r="I26" s="29"/>
      <c r="J26" s="30"/>
      <c r="K26" s="19"/>
      <c r="L26" s="19"/>
    </row>
    <row r="27" spans="1:12" ht="23" customHeight="1">
      <c r="A27" s="51" t="s">
        <v>25</v>
      </c>
      <c r="B27" s="51"/>
      <c r="C27" s="51"/>
      <c r="D27" s="51"/>
      <c r="E27" s="51"/>
      <c r="F27" s="51"/>
      <c r="G27" s="51"/>
      <c r="H27" s="51"/>
      <c r="I27" s="51"/>
      <c r="J27" s="20"/>
      <c r="K27" s="19"/>
      <c r="L27" s="19"/>
    </row>
    <row r="28" spans="1:12" ht="16" customHeight="1">
      <c r="A28" s="51" t="s">
        <v>32</v>
      </c>
      <c r="B28" s="51"/>
      <c r="C28" s="51"/>
      <c r="D28" s="51"/>
      <c r="E28" s="51"/>
      <c r="F28" s="51"/>
      <c r="G28" s="51"/>
      <c r="H28" s="51"/>
      <c r="I28" s="51"/>
    </row>
    <row r="29" spans="1:12" ht="16" customHeight="1">
      <c r="A29" s="47" t="s">
        <v>37</v>
      </c>
      <c r="B29" s="47"/>
      <c r="C29" s="47"/>
      <c r="D29" s="47"/>
      <c r="E29" s="47"/>
      <c r="F29" s="47"/>
      <c r="G29" s="47"/>
      <c r="H29" s="47"/>
      <c r="I29" s="47"/>
      <c r="J29" s="47"/>
      <c r="K29" s="47"/>
    </row>
    <row r="30" spans="1:12" ht="24" customHeight="1">
      <c r="A30" s="39" t="s">
        <v>39</v>
      </c>
      <c r="B30" s="39"/>
      <c r="C30" s="39"/>
      <c r="D30" s="39"/>
      <c r="E30" s="39"/>
      <c r="F30" s="39"/>
      <c r="G30" s="39"/>
      <c r="H30" s="39"/>
      <c r="I30" s="39"/>
      <c r="J30" s="39"/>
      <c r="K30" s="39"/>
    </row>
    <row r="31" spans="1:12" ht="32" customHeight="1">
      <c r="A31" s="39"/>
      <c r="B31" s="39"/>
      <c r="C31" s="39"/>
      <c r="D31" s="39"/>
      <c r="E31" s="39"/>
      <c r="F31" s="39"/>
      <c r="G31" s="39"/>
      <c r="H31" s="39"/>
      <c r="I31" s="39"/>
      <c r="J31" s="39"/>
      <c r="K31" s="39"/>
    </row>
    <row r="32" spans="1:12" ht="16" customHeight="1">
      <c r="A32" s="58"/>
      <c r="B32" s="58"/>
      <c r="C32" s="58"/>
      <c r="D32" s="58"/>
      <c r="E32" s="58"/>
      <c r="F32" s="58"/>
      <c r="G32" s="58"/>
      <c r="H32" s="58"/>
      <c r="I32" s="58"/>
    </row>
    <row r="33" spans="1:9">
      <c r="A33" s="62" t="s">
        <v>6</v>
      </c>
      <c r="B33" s="62"/>
      <c r="C33" s="62"/>
      <c r="D33" s="62"/>
      <c r="E33" s="62"/>
      <c r="F33" s="62"/>
      <c r="G33" s="62"/>
      <c r="H33" s="62"/>
      <c r="I33" s="62"/>
    </row>
    <row r="34" spans="1:9">
      <c r="A34" s="52" t="s">
        <v>24</v>
      </c>
      <c r="B34" s="52"/>
      <c r="C34" s="52"/>
      <c r="D34" s="52"/>
      <c r="E34" s="52"/>
      <c r="F34" s="52"/>
      <c r="G34" s="52"/>
      <c r="H34" s="52"/>
      <c r="I34" s="52"/>
    </row>
    <row r="35" spans="1:9">
      <c r="A35" s="52" t="s">
        <v>33</v>
      </c>
      <c r="B35" s="52"/>
      <c r="C35" s="52"/>
      <c r="D35" s="52"/>
      <c r="E35" s="52"/>
      <c r="F35" s="52"/>
      <c r="G35" s="52"/>
      <c r="H35" s="52"/>
      <c r="I35" s="52"/>
    </row>
    <row r="37" spans="1:9">
      <c r="A37" s="59" t="s">
        <v>7</v>
      </c>
      <c r="B37" s="59"/>
      <c r="C37" s="59"/>
      <c r="D37" s="59"/>
      <c r="E37" s="59"/>
      <c r="F37" s="59"/>
      <c r="G37" s="51"/>
      <c r="H37" s="51"/>
      <c r="I37" s="51"/>
    </row>
    <row r="38" spans="1:9">
      <c r="A38" s="60" t="s">
        <v>8</v>
      </c>
      <c r="B38" s="60"/>
      <c r="C38" s="60"/>
      <c r="D38" s="60"/>
      <c r="E38" s="60"/>
      <c r="F38" s="60"/>
      <c r="G38" s="58"/>
      <c r="H38" s="58"/>
      <c r="I38" s="58"/>
    </row>
    <row r="39" spans="1:9">
      <c r="A39" s="14"/>
      <c r="B39" s="14"/>
      <c r="C39" s="14"/>
      <c r="D39" s="14"/>
      <c r="E39" s="14"/>
      <c r="F39" s="14"/>
    </row>
    <row r="40" spans="1:9">
      <c r="B40" s="14"/>
      <c r="C40" s="14"/>
      <c r="D40" s="14"/>
      <c r="F40" s="14"/>
    </row>
    <row r="43" spans="1:9">
      <c r="A43" s="59" t="s">
        <v>9</v>
      </c>
      <c r="B43" s="59"/>
      <c r="C43" s="59"/>
      <c r="D43" s="59"/>
      <c r="E43" s="59"/>
      <c r="F43" s="59"/>
      <c r="G43" s="59"/>
      <c r="H43" s="59"/>
      <c r="I43" s="59"/>
    </row>
  </sheetData>
  <sheetProtection selectLockedCells="1" selectUnlockedCells="1"/>
  <mergeCells count="33">
    <mergeCell ref="A43:I43"/>
    <mergeCell ref="A34:I34"/>
    <mergeCell ref="A38:I38"/>
    <mergeCell ref="A19:I19"/>
    <mergeCell ref="A28:I28"/>
    <mergeCell ref="A33:I33"/>
    <mergeCell ref="A32:I32"/>
    <mergeCell ref="A37:I37"/>
    <mergeCell ref="A23:C23"/>
    <mergeCell ref="A24:C24"/>
    <mergeCell ref="A25:C25"/>
    <mergeCell ref="A30:K31"/>
    <mergeCell ref="A29:K29"/>
    <mergeCell ref="B10:I10"/>
    <mergeCell ref="A20:C20"/>
    <mergeCell ref="A27:I27"/>
    <mergeCell ref="A35:I35"/>
    <mergeCell ref="C17:I17"/>
    <mergeCell ref="C18:I18"/>
    <mergeCell ref="A12:I12"/>
    <mergeCell ref="A13:I13"/>
    <mergeCell ref="A14:I14"/>
    <mergeCell ref="A22:C22"/>
    <mergeCell ref="B15:D15"/>
    <mergeCell ref="A21:C21"/>
    <mergeCell ref="A16:I16"/>
    <mergeCell ref="A1:I1"/>
    <mergeCell ref="A4:I4"/>
    <mergeCell ref="A5:I5"/>
    <mergeCell ref="A6:I6"/>
    <mergeCell ref="A11:I11"/>
    <mergeCell ref="B8:I8"/>
    <mergeCell ref="B9:I9"/>
  </mergeCells>
  <printOptions horizontalCentered="1"/>
  <pageMargins left="0.15748031496062992" right="0.11811023622047245" top="0.15748031496062992" bottom="0.15748031496062992" header="0.15748031496062992" footer="0.15748031496062992"/>
  <pageSetup paperSize="9" scale="65" firstPageNumber="0" orientation="landscape" horizontalDpi="300" verticalDpi="300" r:id="rId1"/>
  <headerFooter alignWithMargins="0">
    <oddFooter>&amp;C&amp;"-,Κανονικά"Σελίδα &amp;P από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Πλαίσιο ελέγχου 94">
              <controlPr defaultSize="0" autoFill="0" autoLine="0" autoPict="0">
                <anchor moveWithCells="1" sizeWithCells="1">
                  <from>
                    <xdr:col>0</xdr:col>
                    <xdr:colOff>1358900</xdr:colOff>
                    <xdr:row>14</xdr:row>
                    <xdr:rowOff>38100</xdr:rowOff>
                  </from>
                  <to>
                    <xdr:col>0</xdr:col>
                    <xdr:colOff>1663700</xdr:colOff>
                    <xdr:row>14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5" name="Πλαίσιο ελέγχου 219">
              <controlPr defaultSize="0" autoFill="0" autoLine="0" autoPict="0">
                <anchor moveWithCells="1" sizeWithCells="1">
                  <from>
                    <xdr:col>2</xdr:col>
                    <xdr:colOff>546100</xdr:colOff>
                    <xdr:row>14</xdr:row>
                    <xdr:rowOff>38100</xdr:rowOff>
                  </from>
                  <to>
                    <xdr:col>3</xdr:col>
                    <xdr:colOff>12700</xdr:colOff>
                    <xdr:row>14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6" name="Πλαίσιο ελέγχου 94">
              <controlPr defaultSize="0" autoFill="0" autoLine="0" autoPict="0">
                <anchor moveWithCells="1" sizeWithCells="1">
                  <from>
                    <xdr:col>3</xdr:col>
                    <xdr:colOff>863600</xdr:colOff>
                    <xdr:row>14</xdr:row>
                    <xdr:rowOff>50800</xdr:rowOff>
                  </from>
                  <to>
                    <xdr:col>3</xdr:col>
                    <xdr:colOff>1168400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A2903E19-50BF-1B45-BAD4-21D82F7687CE}">
          <x14:formula1>
            <xm:f>data!$A$2:$A$4</xm:f>
          </x14:formula1>
          <xm:sqref>D21:D26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C7147-102B-7740-AF64-BB9CBC715042}">
  <dimension ref="A2:A4"/>
  <sheetViews>
    <sheetView workbookViewId="0">
      <selection activeCell="A5" sqref="A5"/>
    </sheetView>
  </sheetViews>
  <sheetFormatPr baseColWidth="10" defaultRowHeight="13"/>
  <cols>
    <col min="1" max="1" width="27.6640625" customWidth="1"/>
  </cols>
  <sheetData>
    <row r="2" spans="1:1">
      <c r="A2" t="s">
        <v>15</v>
      </c>
    </row>
    <row r="3" spans="1:1">
      <c r="A3" t="s">
        <v>20</v>
      </c>
    </row>
    <row r="4" spans="1:1">
      <c r="A4" t="s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Ε02.5</vt:lpstr>
      <vt:lpstr>data</vt:lpstr>
      <vt:lpstr>Ε02.5!Print_Area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Vasileios Ziogas</cp:lastModifiedBy>
  <cp:lastPrinted>2022-07-07T05:58:55Z</cp:lastPrinted>
  <dcterms:created xsi:type="dcterms:W3CDTF">2022-03-17T21:00:03Z</dcterms:created>
  <dcterms:modified xsi:type="dcterms:W3CDTF">2026-03-30T12:15:12Z</dcterms:modified>
</cp:coreProperties>
</file>