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vasileiosziogas/Desktop/untitled folder/"/>
    </mc:Choice>
  </mc:AlternateContent>
  <xr:revisionPtr revIDLastSave="0" documentId="13_ncr:1_{C3D7AA28-78C0-3142-B715-95BF6DD74425}" xr6:coauthVersionLast="47" xr6:coauthVersionMax="47" xr10:uidLastSave="{00000000-0000-0000-0000-000000000000}"/>
  <bookViews>
    <workbookView xWindow="0" yWindow="500" windowWidth="29040" windowHeight="22980" xr2:uid="{00000000-000D-0000-FFFF-FFFF00000000}"/>
  </bookViews>
  <sheets>
    <sheet name="Έντυπο_Πίνακας1 ετήσ αναλ  Π Υ" sheetId="6" r:id="rId1"/>
    <sheet name="Φύλλο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6" l="1"/>
  <c r="H70" i="6"/>
  <c r="I70" i="6" s="1"/>
  <c r="H71" i="6"/>
  <c r="I71" i="6" s="1"/>
  <c r="F68" i="6"/>
  <c r="E68" i="6"/>
  <c r="H59" i="6"/>
  <c r="I59" i="6" s="1"/>
  <c r="H43" i="6"/>
  <c r="H42" i="6"/>
  <c r="H41" i="6"/>
  <c r="H40" i="6"/>
  <c r="H39" i="6"/>
  <c r="F155" i="6"/>
  <c r="F143" i="6" s="1"/>
  <c r="E155" i="6"/>
  <c r="H160" i="6"/>
  <c r="I160" i="6" s="1"/>
  <c r="E53" i="6"/>
  <c r="E26" i="6"/>
  <c r="F62" i="6"/>
  <c r="E62" i="6"/>
  <c r="F168" i="6"/>
  <c r="F165" i="6"/>
  <c r="F161" i="6"/>
  <c r="F136" i="6"/>
  <c r="F129" i="6"/>
  <c r="F120" i="6"/>
  <c r="F110" i="6"/>
  <c r="F107" i="6"/>
  <c r="F105" i="6"/>
  <c r="F100" i="6"/>
  <c r="F88" i="6"/>
  <c r="F86" i="6"/>
  <c r="F84" i="6"/>
  <c r="F81" i="6"/>
  <c r="F72" i="6"/>
  <c r="F57" i="6"/>
  <c r="H58" i="6" l="1"/>
  <c r="H61" i="6"/>
  <c r="I61" i="6" s="1"/>
  <c r="H169" i="6"/>
  <c r="H168" i="6" s="1"/>
  <c r="H167" i="6"/>
  <c r="I167" i="6" s="1"/>
  <c r="H166" i="6"/>
  <c r="I166" i="6" s="1"/>
  <c r="H164" i="6"/>
  <c r="I164" i="6" s="1"/>
  <c r="H163" i="6"/>
  <c r="I163" i="6" s="1"/>
  <c r="H162" i="6"/>
  <c r="H159" i="6"/>
  <c r="I159" i="6" s="1"/>
  <c r="H158" i="6"/>
  <c r="I158" i="6" s="1"/>
  <c r="H157" i="6"/>
  <c r="I157" i="6" s="1"/>
  <c r="H156" i="6"/>
  <c r="H154" i="6"/>
  <c r="I154" i="6" s="1"/>
  <c r="H153" i="6"/>
  <c r="I153" i="6" s="1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I121" i="6" s="1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09" i="6"/>
  <c r="I109" i="6" s="1"/>
  <c r="H108" i="6"/>
  <c r="H106" i="6"/>
  <c r="H105" i="6" s="1"/>
  <c r="H104" i="6"/>
  <c r="I104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7" i="6"/>
  <c r="H86" i="6" s="1"/>
  <c r="H85" i="6"/>
  <c r="I85" i="6" s="1"/>
  <c r="I84" i="6" s="1"/>
  <c r="H83" i="6"/>
  <c r="I83" i="6" s="1"/>
  <c r="H82" i="6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H69" i="6"/>
  <c r="H68" i="6" s="1"/>
  <c r="H67" i="6"/>
  <c r="I67" i="6" s="1"/>
  <c r="H66" i="6"/>
  <c r="I66" i="6" s="1"/>
  <c r="H65" i="6"/>
  <c r="I65" i="6" s="1"/>
  <c r="H64" i="6"/>
  <c r="I64" i="6" s="1"/>
  <c r="H63" i="6"/>
  <c r="H60" i="6"/>
  <c r="I60" i="6" s="1"/>
  <c r="E168" i="6"/>
  <c r="E165" i="6"/>
  <c r="E161" i="6"/>
  <c r="E143" i="6" s="1"/>
  <c r="E136" i="6"/>
  <c r="E129" i="6"/>
  <c r="E120" i="6"/>
  <c r="E110" i="6"/>
  <c r="E107" i="6"/>
  <c r="E105" i="6"/>
  <c r="E100" i="6"/>
  <c r="E88" i="6"/>
  <c r="E86" i="6"/>
  <c r="E84" i="6"/>
  <c r="E81" i="6"/>
  <c r="E72" i="6"/>
  <c r="E52" i="6"/>
  <c r="E51" i="6" s="1"/>
  <c r="E49" i="6"/>
  <c r="E44" i="6"/>
  <c r="E38" i="6"/>
  <c r="E34" i="6"/>
  <c r="E32" i="6"/>
  <c r="H155" i="6" l="1"/>
  <c r="H143" i="6" s="1"/>
  <c r="H57" i="6"/>
  <c r="H136" i="6"/>
  <c r="H72" i="6"/>
  <c r="H161" i="6"/>
  <c r="I73" i="6"/>
  <c r="I72" i="6" s="1"/>
  <c r="H88" i="6"/>
  <c r="I106" i="6"/>
  <c r="I105" i="6" s="1"/>
  <c r="I162" i="6"/>
  <c r="I161" i="6" s="1"/>
  <c r="H165" i="6"/>
  <c r="H84" i="6"/>
  <c r="H100" i="6"/>
  <c r="H120" i="6"/>
  <c r="H129" i="6"/>
  <c r="I165" i="6"/>
  <c r="I169" i="6"/>
  <c r="I168" i="6" s="1"/>
  <c r="I136" i="6"/>
  <c r="I88" i="6"/>
  <c r="H110" i="6"/>
  <c r="I87" i="6"/>
  <c r="I86" i="6" s="1"/>
  <c r="H107" i="6"/>
  <c r="I130" i="6"/>
  <c r="I129" i="6" s="1"/>
  <c r="I108" i="6"/>
  <c r="I107" i="6" s="1"/>
  <c r="I156" i="6"/>
  <c r="I120" i="6"/>
  <c r="I100" i="6"/>
  <c r="H81" i="6"/>
  <c r="I82" i="6"/>
  <c r="I81" i="6" s="1"/>
  <c r="I69" i="6"/>
  <c r="I68" i="6" s="1"/>
  <c r="H62" i="6"/>
  <c r="I58" i="6"/>
  <c r="I57" i="6" s="1"/>
  <c r="I63" i="6"/>
  <c r="I62" i="6" s="1"/>
  <c r="I110" i="6"/>
  <c r="E55" i="6"/>
  <c r="E170" i="6"/>
  <c r="F53" i="6"/>
  <c r="F52" i="6" s="1"/>
  <c r="F49" i="6"/>
  <c r="F44" i="6"/>
  <c r="F38" i="6"/>
  <c r="F34" i="6"/>
  <c r="F32" i="6"/>
  <c r="F26" i="6"/>
  <c r="E171" i="6" l="1"/>
  <c r="I155" i="6"/>
  <c r="I143" i="6" s="1"/>
  <c r="F170" i="6"/>
  <c r="F51" i="6"/>
  <c r="F55" i="6" s="1"/>
  <c r="F171" i="6" l="1"/>
</calcChain>
</file>

<file path=xl/sharedStrings.xml><?xml version="1.0" encoding="utf-8"?>
<sst xmlns="http://schemas.openxmlformats.org/spreadsheetml/2006/main" count="309" uniqueCount="297">
  <si>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</si>
  <si>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</si>
  <si>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</si>
  <si>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>Ινστιτούτο</t>
  </si>
  <si>
    <t>Επιστ. Υπεύθυνος / η:</t>
  </si>
  <si>
    <t>Κωδικός Λογιστηρίου :</t>
  </si>
  <si>
    <t>Τίτλος έργου (και ακρωνύμιο):</t>
  </si>
  <si>
    <t>[Α]</t>
  </si>
  <si>
    <t>ΚΩΔ.</t>
  </si>
  <si>
    <t>CPVs</t>
  </si>
  <si>
    <t>ΠΩΛΗΣΕΙΣ ΑΓΡΟΤΙΚΩΝ ΠΡΟΪΟΝΤΩΝ</t>
  </si>
  <si>
    <t>ΠΩΛΗΣΕΙΣ ΖΩΩΝ</t>
  </si>
  <si>
    <t>ΠΩΛΗΣΕΙΣ ΣΠΟΡΟΠΑΡΑΓΩΓΗΣ</t>
  </si>
  <si>
    <t>ΠΩΛΗΣΕΙΣ ΔΙΑΦΟΡΕΣ</t>
  </si>
  <si>
    <t>ΠΩΛΗΣΕΙΣ ΕΞΩΤΕΡΙΚΟΥ</t>
  </si>
  <si>
    <t>ΠΩΛΗΣΕΙΣ ΛΟΙΠΩΝ ΑΠΟΘΕΜΑΤΩΝ &amp; ΑΧΡΗΣΤΟΥ ΥΛΙΚΟΥ</t>
  </si>
  <si>
    <t>ΠΩΛΗΣΕΙΣ ΑΧΡΗΣΤΟΥ ΥΛΙΚΟΥ</t>
  </si>
  <si>
    <t>ΕΣΟΔΑ ΠΑΡΟΧΗΣ ΥΠΗΡΕΣΙΩΝ</t>
  </si>
  <si>
    <t>ΠΩΛΗΣΕΙΣ ΥΠΗΡΕΣΙΩΝ</t>
  </si>
  <si>
    <t>ΕΣΟΔΑ ΕΙΔΙΚΗΣ ΕΙΣΦΟΡΑΣ ΣΤΟ ΚΡΕΑΣ</t>
  </si>
  <si>
    <t>ΕΠΙΧΟΡΗΓΗΣΕΙΣ - ΕΠΙΔΟΤΗΣΕΙΣ</t>
  </si>
  <si>
    <t>ΕΣΟΔΑ ΠΑΡΕΠΟΜΕΝΩΝ ΑΣΧΟΛΙΩΝ</t>
  </si>
  <si>
    <t>ΕΣΟΔΑ ΑΠΌ ΠΑΡΟΧΗ ΥΠΗΡΕΣΙΩΝ ΣΕ ΤΡΙΤΟΥΣ</t>
  </si>
  <si>
    <t>ΕΣΟΔΑ ΑΠΌ ΠΑΡΟΧΗ ΥΠΗΡΕΣΙΩΝ ΣΤΟ ΠΡΟΣΩΠΙΚΟ</t>
  </si>
  <si>
    <t>ΕΝΟΙΚΙΑ ΕΔΑΦΙΚΩΝ ΕΚΤΑΣΕΩΝ</t>
  </si>
  <si>
    <t>ΕΝΟΙΚΙΑ ΚΤΙΡΙΩΝ ΤΕΧΝΙΚΩΝ ΕΡΓΩΝ</t>
  </si>
  <si>
    <t>ΕΣΟΔΑ ΚΕΦΑΛΑΙΩΝ</t>
  </si>
  <si>
    <t>ΛΟΙΠΟΙ ΠΙΣΤΩΤΙΚΟΙ ΤΟΚΟΙ</t>
  </si>
  <si>
    <t>ΕΚΤΑΚΤΑ &amp; ΑΝΟΡΓΑΝΑ ΑΠΟΤΕΛΕΣΜΑΤΑ</t>
  </si>
  <si>
    <t>ΕΚΤΑΚΤΑ Κ.ΑΝΟΡΓΑΝΑ ΕΣΟΔΑ</t>
  </si>
  <si>
    <t>ΕΞΟΔΑ ΚΑΙ ΕΣΟΔΑ ΠΡΟΗΓΟΥΜΕΝΩΝ ΧΡΗΣΕΩΝ</t>
  </si>
  <si>
    <t>ΕΣΟΔΑ ΠΡΟΗΓΟΥΜΕΝΩΝ ΧΡΗΣΕΩΝ</t>
  </si>
  <si>
    <t>ΣΥΝΟΛΟ ΕΣΟΔΩΝ</t>
  </si>
  <si>
    <t>ΕΞΟΔΑ</t>
  </si>
  <si>
    <t>ΚΤΙΡΙΑ ΕΓΚΑΤΑΣΤΑΣΕΙΣ ΚΤΙΡΙΩΝ</t>
  </si>
  <si>
    <t xml:space="preserve">ΛΟΙΠΑ ΤΕΧΝΙΚΑ ΕΡΓΑ </t>
  </si>
  <si>
    <t>ΚΤΙΡΙΑ ΕΓΚΑΤΑΣΤΑΣΕΙΣ ΚΤΙΡΙΩΝ ΣΕ ΑΚΙΝΗΤΑ ΤΡΙΤΩΝ</t>
  </si>
  <si>
    <t>ΜΗΧ/ΤΑ -ΤΕΧΝΙΚΕΣ ΕΓΚΑΤΑΣΤΑΣΕΙΣ-ΛΟΙΠΟΣ ΜΗΧΑΝΟΛΟΓΙΚΟΣ ΕΞΟΠΛΙΣΜΟΣ</t>
  </si>
  <si>
    <t>ΜΗΧΑΝΗΜΑΤΑ</t>
  </si>
  <si>
    <t>ΤΕΧΝΙΚΕΣ ΕΓΚΑΤΑΣΤΑΣΕΙΣ</t>
  </si>
  <si>
    <t>ΦΟΡΗΤΑ ΜΗΧΑΝΗΜΑΤΑ ΧΕΙΡΟΣ</t>
  </si>
  <si>
    <t>ΕΡΓΑΛΕΙΑ</t>
  </si>
  <si>
    <t>ΛΟΙΠΟΣ ΜΗΧΑΝΟΛΟΓΙΚΟΣ ΕΞΟΠΛΙΣΜΟΣ</t>
  </si>
  <si>
    <t>ΜΕΤΑΦΟΡΙΚΑ ΜΕΣΑ</t>
  </si>
  <si>
    <t>ΕΠΙΠΛΑ ΚΑΙ ΛΟΙΠΟΣ ΕΞΟΠΛΙΣΜΟΣ</t>
  </si>
  <si>
    <t>ΕΠΙΠΛΑ</t>
  </si>
  <si>
    <t>ΣΚΕΥΗ</t>
  </si>
  <si>
    <t>ΜΗΧΑΝΕΣ ΓΡΑΦΕΙΟΥ</t>
  </si>
  <si>
    <t>Η/Υ</t>
  </si>
  <si>
    <t>ΜΕΣΑ ΑΠΟΘΗΚΕΥΣΕΩΣ &amp; ΜΕΤΑΦΟΡΑΣ</t>
  </si>
  <si>
    <t>ΕΠΙΣΤΗΜΟΝΙΚΑ ΟΡΓΑΝΑ</t>
  </si>
  <si>
    <t>ΕΞΟΠΛΙΣΜΟΣ ΤΗΛΕΠΙΚΟΙΝΩΝΙΩΝ</t>
  </si>
  <si>
    <t>ΛΟΙΠΟΣ ΕΞΟΠΛΙΣΜΟΣ</t>
  </si>
  <si>
    <t>ΑΣΩΜΑΤΕΣ ΑΚΙΝΗΤΟΠΟΙΗΣΕΙΣ ΚΑΙ ΕΞΟΔΑ ΠΟΛΥΕΤΟΥΣ ΑΠΟΣΒΕΣΗΣ</t>
  </si>
  <si>
    <t>ΔΙΚΑΙΩΜΑΤΑ ΒΙΟΜΗΧ.ΙΔΙΟΚΤΗΣΙΑΣ</t>
  </si>
  <si>
    <t>ΕΞΟΔΑ ΑΝΑΔΙΟΡΓΑΝΩΣΗΣ</t>
  </si>
  <si>
    <t>ΔΟΣΜΕΝΕΣ ΕΓΓΥΗΣΕΙΣ</t>
  </si>
  <si>
    <t>ΑΝΑΠΡΟΣΑΡΜΟΓΗ ΕΓΓΥΗΣ. ΕΝΟΙΚΙΟΥ</t>
  </si>
  <si>
    <t>ΕΜΠΟΡΕΥΜΑΤΑ</t>
  </si>
  <si>
    <t>ΕΜΠΟΡΕΥΜΑΤΑ-ΑΓΟΡΕΣ ΧΡΗΣΗΣ</t>
  </si>
  <si>
    <t>ΠΡΩΤΕΣ &amp; ΒΟΗΘΗΤΙΚΕΣ ΥΛΕΣ</t>
  </si>
  <si>
    <t>ΑΓΟΡΕΣ ΖΩΟΤΡΟΦΩΝ</t>
  </si>
  <si>
    <t>ΑΓΟΡΕΣ ΚΤΗΝΙΑΤΡΙΚΩΝ ΦΑΡΜΑΚΩΝ</t>
  </si>
  <si>
    <t>ΓΛΑΣΤΡΕΣ-ΦΥΤΑ</t>
  </si>
  <si>
    <t>ΑΓΟΡΕΣ ΧΗΜΙΚΩΝ ΦΑΡΜΑΚΩΝ</t>
  </si>
  <si>
    <t>ΑΓΟΡΕΣ ΥΒΡΙΔΙΩΝ</t>
  </si>
  <si>
    <t>ΑΓΟΡΕΣ ΛΙΠΑΣΜΑΤΩΝ</t>
  </si>
  <si>
    <t>ΑΓΟΡΑ ΓΑΛΑΚΤΟΣ</t>
  </si>
  <si>
    <t>ΑΓΟΡΕΣ ΠΟΛΛΑΠΛΑΣΙΑΣΤΙΚΟΥ ΥΛΙΚΟΥ</t>
  </si>
  <si>
    <t>ΑΓΟΡΕΣ ΔΙΑΦΟΡΕΣ</t>
  </si>
  <si>
    <t>ΑΓΟΡΕΣ ΕΜΒΟΛΙΩΝ</t>
  </si>
  <si>
    <t>ΑΝΑΛΩΣΙΜΑ ΥΛΙΚΑ</t>
  </si>
  <si>
    <t>ΜΙΚΡΑ ΕΡΓΑΛΕΙΑ</t>
  </si>
  <si>
    <t>ΠΕΤΡΕΛΑΙΟ ΚΙΝΗΣΗΣ</t>
  </si>
  <si>
    <t>ΛΟΙΠΑ ΚΑΥΣΙΜΑ-ΛΙΠΑΝΤΙΚΑ</t>
  </si>
  <si>
    <t>ΔΙΑΦΟΡΑ ΑΝΑΛΩΣΙΜΑ ΥΛΙΚΑ</t>
  </si>
  <si>
    <t>ΕΙΔΗ ΣΥΣΚΕΥΑΣΙΑΣ</t>
  </si>
  <si>
    <t>ΥΛΙΚΑ ΣΥΣΚΕΥΑΣΙΑΣ</t>
  </si>
  <si>
    <t>ΑΜΟΙΒΕΣ ΚΑΙ ΕΞΟΔΑ ΠΡΟΣΩΠΙΚΟΥ</t>
  </si>
  <si>
    <t>ΑΜΟΙΒΕΣ ΕΜΜΙΣΘΟΥ ΠΡΟΣΩΠΙΚΟΥ</t>
  </si>
  <si>
    <t>ΑΜΟΙΒΕΣ ΗΜΕΡΟΜΙΣΘΙΟΥ ΠΡΟΣΩΠΙΚΟΥ</t>
  </si>
  <si>
    <t>ΠΑΡΕΠΟΜΕΝΕΣ ΠΑΡΟΧΕΣ &amp; ΕΞΟΔΑ ΠΡΟΣΩΠΙΚΟΥ (ΕΚΠΑΙΔΕΥΣΗ - ΕΠΙΜΟΡΦΩΣΗ ΠΡΟΣΩΠΙΚΟΥ)</t>
  </si>
  <si>
    <t>ΕΡΓΟΔΟΤΙΚΕΣ ΕΙΣΦΟΡΕΣ ΚΑΙ ΕΠΙΒΑΡ. ΕΜΜΙΣΘΟΥ ΠΡΟΣΩΠΙΚΟΥ</t>
  </si>
  <si>
    <t>ΕΡΓΟΔΟΤΙΚΕΣ ΕΙΣΦΟΡΕΣ ΗΜΕΡΟΜΙΣΘΙΟΥ ΠΡΟΣΩΠΙΚΟΥ</t>
  </si>
  <si>
    <t xml:space="preserve">ΑΜΟΙΒΕΣ ΠΡΟΣΩΠΙΚΟΥ ΟΡΙΣΜΕΝΟΥ ΧΡΟΝΟΥ </t>
  </si>
  <si>
    <t xml:space="preserve">ΕΡΓΟΔΟΤΙΚΕΣ ΕΙΣΦΟΡΕΣ  ΠΡΟΣΩΠΙΚΟΥ ΟΡΙΣΜΕΝΟΥ ΧΡΟΝΟΥ </t>
  </si>
  <si>
    <t>ΑΜΟΙΒΕΣ ΕΡΕΥΝΗΤΙΚΟΥ ΠΡΟΣΩΠΙΚΟΥ</t>
  </si>
  <si>
    <t>ΕΡΓΟΔΟΤΙΚΕΣ ΕΙΣΦΟΡΕΣ ΕΡΕΥΝΗΤΙΚΟΥ ΠΡΟΣΩΠΙΚΟΥ</t>
  </si>
  <si>
    <t>ΑΜΟΙΒΕΣ ΚΑΙ ΕΞΟΔΑ ΤΡΙΤΩΝ</t>
  </si>
  <si>
    <t>ΑΜΟΙΒΕΣ ΚΑΙ ΕΞΟΔΑ ΕΛΕΥΘΕΡΩΝ ΕΠΑΓΓΕΛΜΑΤΙΩΝ</t>
  </si>
  <si>
    <t>ΑΜΟΙΒΕΣ ΚΑΙ ΕΞΟΔΑ ΔΙΑΦΟΡΩΝ ΤΡΙΤΩΝ</t>
  </si>
  <si>
    <t>ΛΟΙΠΕΣ ΠΡΟΜΗΘΕΙΕΣ ΤΡΙΤΩΝ</t>
  </si>
  <si>
    <t>ΕΠΕΞΕΡΓΑΣΙΕΣ ΑΠΌ ΤΡΙΤΟΥΣ</t>
  </si>
  <si>
    <t>ΕΙΣΦΟΡΕΣ ΥΠΕΡ ΤΡΙΤΩΝ</t>
  </si>
  <si>
    <t>ΑΜΟΙΒΕΣ ΤΡΙΤΩΝ ΜΗ ΥΠΟΚΕΙΜΕΝΕΣ ΣΕ ΠΑΡΑΚΡΑΤΗΣΗ ΦΟΡΟΥ</t>
  </si>
  <si>
    <t>ΕΙΣΦΟΡΕΣ ΙΚΑ ΥΠΕΡ ΣΥΜΒ/ΧΩΝ</t>
  </si>
  <si>
    <t xml:space="preserve">ΛΟΙΠΕΣ ΑΜΟΙΒΕΣ ΤΡΙΤΩΝ </t>
  </si>
  <si>
    <t>ΠΑΡΟΧΕΣ ΤΡΙΤΩΝ</t>
  </si>
  <si>
    <t>ΥΔΡΕΥΣΗ ΠΑΡΑΓΩΓΗΣ</t>
  </si>
  <si>
    <t>ΤΗΛΕΠΙΚΟΙΝΩΝΙΕΣ</t>
  </si>
  <si>
    <t>ΕΝΟΙΚΙΑ</t>
  </si>
  <si>
    <t>ΑΣΦΑΛΙΣΤΡΑ</t>
  </si>
  <si>
    <t>ΕΠΙΣΚΕΥΕΣ-ΣΥΝΤΗΡΗΣΕΙΣ</t>
  </si>
  <si>
    <t>ΛΟΙΠΕΣ ΠΑΡΟΧΕΣ ΤΡΙΤΩΝ</t>
  </si>
  <si>
    <t>ΦΟΡΟΙ - ΤΕΛΗ</t>
  </si>
  <si>
    <t>ΦΟΡΟΣ ΕΙΣΟΔΗΜΑΤΟΣ</t>
  </si>
  <si>
    <t>ΤΕΛΗ ΣΥΝΑΛΛΑΓΜΑΤΙΚΩΝ , ΔΑΝΕΙΩΝ ΚΛΠ.</t>
  </si>
  <si>
    <t>ΦΟΡΟΙ-ΤΕΛΗ ΚΥΚΛΟΦΟΡΙΑΣ</t>
  </si>
  <si>
    <t>ΔΗΜΟΤΙΚΟΙ ΦΟΡΟΙ-ΤΕΛΗ</t>
  </si>
  <si>
    <t>ΛΟΙΠΟΙ ΦΟΡΟΙ-ΤΕΛΗ ΕΞΩΤΕΡΙΚΟΥ</t>
  </si>
  <si>
    <t>ΔΙΑΦΟΡΟΙ ΦΟΡΟΙ - ΤΕΛΗ</t>
  </si>
  <si>
    <t>ΔΙΑΦΟΡΑ ΕΞΟΔΑ</t>
  </si>
  <si>
    <t>ΕΞΟΔΑ ΜΕΤΑΦΟΡΩΝ</t>
  </si>
  <si>
    <t>ΕΞΟΔΑ ΤΑΞΙΔΙΩΝ</t>
  </si>
  <si>
    <t>ΕΞΟΔΑ ΠΡΟΒΟΛΗΣ ΚΑΙ ΔΙΑΦΗΜΙΣΗΣ</t>
  </si>
  <si>
    <t>ΕΞΟΔΑ ΕΚΘΕΣΕΩΝ - ΕΠΙΔΕΙΞΕΩΝ</t>
  </si>
  <si>
    <t>ΣΥΝΔΡΟΜΕΣ ΚΑΙ ΕΙΣΦΟΡΕΣ</t>
  </si>
  <si>
    <t>ΔΩΡΕΕΣ-ΕΠΙΧΟΡΗΓΗΣΕΙΣ</t>
  </si>
  <si>
    <t>ΕΝΤΥΠΑ ΚΑΙ ΓΡΑΦΙΚΗ ΥΛΗ</t>
  </si>
  <si>
    <t>ΥΛΙΚΑ ΑΜΕΣΗΣ ΑΝΑΛΩΣΗΣ</t>
  </si>
  <si>
    <t>ΔΗΜΟΣΙΕΥΣΕΙΣ</t>
  </si>
  <si>
    <t>ΕΞΟΔΑ ΕΚΔΟΣΕΩΝ ΕΝΗΜΕΡΩΤΙΚΩΝ ΕΝΤΥΠΩΝ</t>
  </si>
  <si>
    <t>ΛΟΙΠΑ ΔΙΑΦΟΡΑ ΕΞΟΔΑ ΣΧΟΛΩΝ</t>
  </si>
  <si>
    <t>ΛΟΙΠΑ ΔΙΑΦΟΡΑ ΕΞΟΔΑ</t>
  </si>
  <si>
    <t>ΤΟΚΟΙ ΚΑΙ ΣΥΝΑΦΗ ΕΞΟΔΑ</t>
  </si>
  <si>
    <t>ΠΡΟΕΞΟΦΛΗΤΙΚΟΙ ΤΟΚΟΙ &amp; ΕΞΟΔΑ ΤΡΑΠΕΖΩΝ</t>
  </si>
  <si>
    <t>ΤΟΚΟΙ ΚΑΙ ΕΞΟΔΑ ΤΡΑΠΕΖΑΣ</t>
  </si>
  <si>
    <t>ΔΙΑΦΟΡΑ ΕΞΟΔΑ ΤΡΑΠΕΖΩΝ</t>
  </si>
  <si>
    <t>ΕΚΤΑΚΤΑ ΚΑΙ ΑΝΟΡΓΑΝΑ ΕΞΟΔΑ</t>
  </si>
  <si>
    <t>ΕΚΤΑΚΤΕΣ ΖΗΜΙΕΣ</t>
  </si>
  <si>
    <t>ΕΞΟΔΑ ΠΡΟΗΓΟΥΜΕΝΩΝ ΧΡΗΣΕΩΝ</t>
  </si>
  <si>
    <t xml:space="preserve">ΣΥΝΟΛΟ </t>
  </si>
  <si>
    <t>ΣΥΝΟΛΟ ΕΞΟΔΩΝ</t>
  </si>
  <si>
    <t>ΟΔΗΓΙΕΣ ΣΥΜΠΛΗΡΩΣΗΣ</t>
  </si>
  <si>
    <t>2. Ο πίνακας θα αποσταλεί στην μορφή EXCEL και όχι PDF.</t>
  </si>
  <si>
    <t>Ο/Η Eπιστημονικά Yπεύθυνος/η</t>
  </si>
  <si>
    <t>(Υπογραφή)</t>
  </si>
  <si>
    <t>ΠΩΛΗΣΕΙΣ  ΠΡΟΪΟΝΤΩΝ ΕΤΟΙΜΩΝ Ή ΗΜΙΤΕΛΩΝ</t>
  </si>
  <si>
    <t>ΕΚΜΕΤΑΛΛΕΥΣΗ ΠΟΙΚΙΛΙΩΝ  Κ. ΕΣΟΔΑ ΕΙΔΙΚΗΣ ΕΙΣΦΟΡΑΣ ΣΤΟ ΕΙΣΑΓΟΜΕΝΟ ΓΑΛΑ</t>
  </si>
  <si>
    <t>ΑΓΟΡΕΣ ΦΥΤΟΠΡΟΣΤΑΤΕΥΤΙΚΩΝ ΠΡΟΪΟΝΤΩΝ</t>
  </si>
  <si>
    <t>ΑΝΤΑΛΛΑΚΤΙΚΑ ΠΑΓΙΩΝ ΣΤΟΙΧΕΙΩΝ</t>
  </si>
  <si>
    <t>ΠΕΡΙΓΡΑΦΗ CPV</t>
  </si>
  <si>
    <t>ΕΜΜΕΣΕΣ ΔΑΠΑΝΕΣ ΙΝΣΤΙΤΟΥΤΟΥ</t>
  </si>
  <si>
    <t>ΕΜΜΕΣΕΣ ΔΑΠΑΝΕΣ ΕΥ</t>
  </si>
  <si>
    <t>ΕΜΜΕΣΕΣ ΔΑΠΑΝΕΣ ΚΥ</t>
  </si>
  <si>
    <t>ΠΟΣΟΣΤΟ ΦΠΑ</t>
  </si>
  <si>
    <t xml:space="preserve">ΚΑΘΑΡΗ ΑΞΙΑ </t>
  </si>
  <si>
    <t>Φορέας/εις Χρηματοδότησης</t>
  </si>
  <si>
    <t>Κατηγορία Έργου με βάση τον ΟΔΧΕ:</t>
  </si>
  <si>
    <t>Ποσοστό έμμεσων δαπανών (overheads) και βάση υπολογισμού</t>
  </si>
  <si>
    <t>Δεν συμπληρώνεται  CPV</t>
  </si>
  <si>
    <t>Τα CPV συμπληρώνονται μόνο για τους κωδικούς στους οποίους υπάρχει ποσό στον ετήσιο προυπολογισμό</t>
  </si>
  <si>
    <t>Συνολικός Προυπολογισμός Εργου</t>
  </si>
  <si>
    <t>Απόφαση Υλοποίησης Έργου ΕΑΕ</t>
  </si>
  <si>
    <t xml:space="preserve">1.  Παρακαλούμε να μη γίνουν επεμβάσεις στους τύπους του  Πίνακα  EXCEL έτσι ώστε να είναι ευκολότερη η επεξεργασία του από την Κεντρική Υπηρεσία.                                                                                 </t>
  </si>
  <si>
    <t>ΑΞΙΑ ΦΠΑ</t>
  </si>
  <si>
    <t>[Β]</t>
  </si>
  <si>
    <t>[Γ]</t>
  </si>
  <si>
    <t>[Δ]</t>
  </si>
  <si>
    <t>Εδώ θα βρείτε πληροφορίες σχετικά με την περιγραφή CPV</t>
  </si>
  <si>
    <t>71.00</t>
  </si>
  <si>
    <t>71.01</t>
  </si>
  <si>
    <t>71.03</t>
  </si>
  <si>
    <t>71.04</t>
  </si>
  <si>
    <t>71.05</t>
  </si>
  <si>
    <t>72.00</t>
  </si>
  <si>
    <t>73.00</t>
  </si>
  <si>
    <t>73.01</t>
  </si>
  <si>
    <t>73.02</t>
  </si>
  <si>
    <t>74.00</t>
  </si>
  <si>
    <t>75.00</t>
  </si>
  <si>
    <t>75.01</t>
  </si>
  <si>
    <t>75.04</t>
  </si>
  <si>
    <t>75.05</t>
  </si>
  <si>
    <t>76.03</t>
  </si>
  <si>
    <t>81.01</t>
  </si>
  <si>
    <t>82.01</t>
  </si>
  <si>
    <t>11.00</t>
  </si>
  <si>
    <t>11.02</t>
  </si>
  <si>
    <t>11.07</t>
  </si>
  <si>
    <t>12.00</t>
  </si>
  <si>
    <t>12.01</t>
  </si>
  <si>
    <t>12.02</t>
  </si>
  <si>
    <t>12.03</t>
  </si>
  <si>
    <t>12.06</t>
  </si>
  <si>
    <t>13.00</t>
  </si>
  <si>
    <t>14.00</t>
  </si>
  <si>
    <t>14.01</t>
  </si>
  <si>
    <t>14.02</t>
  </si>
  <si>
    <t>14.03</t>
  </si>
  <si>
    <t>14.04</t>
  </si>
  <si>
    <t>14.05</t>
  </si>
  <si>
    <t>14.08</t>
  </si>
  <si>
    <t>14.09</t>
  </si>
  <si>
    <t>16.01</t>
  </si>
  <si>
    <t>16.17</t>
  </si>
  <si>
    <t>18.11</t>
  </si>
  <si>
    <t>20.00</t>
  </si>
  <si>
    <t>24.00</t>
  </si>
  <si>
    <t>24.01</t>
  </si>
  <si>
    <t>24.02</t>
  </si>
  <si>
    <t>24.03</t>
  </si>
  <si>
    <t>24.04</t>
  </si>
  <si>
    <t>24.05</t>
  </si>
  <si>
    <t>24.06</t>
  </si>
  <si>
    <t>24.12</t>
  </si>
  <si>
    <t>24.14</t>
  </si>
  <si>
    <t>24.15</t>
  </si>
  <si>
    <t>24.51</t>
  </si>
  <si>
    <t>25.00</t>
  </si>
  <si>
    <t>25.02</t>
  </si>
  <si>
    <t>25.04</t>
  </si>
  <si>
    <t>25.05</t>
  </si>
  <si>
    <t>26.00</t>
  </si>
  <si>
    <t>28.00</t>
  </si>
  <si>
    <t>28.01</t>
  </si>
  <si>
    <t>60.00</t>
  </si>
  <si>
    <t>60.01</t>
  </si>
  <si>
    <t>60.02</t>
  </si>
  <si>
    <t>60.03</t>
  </si>
  <si>
    <t>60.04</t>
  </si>
  <si>
    <t>60.06</t>
  </si>
  <si>
    <t>60.08</t>
  </si>
  <si>
    <t>60.10</t>
  </si>
  <si>
    <t>60.12</t>
  </si>
  <si>
    <t>61.00</t>
  </si>
  <si>
    <t>61.01</t>
  </si>
  <si>
    <t>61.02</t>
  </si>
  <si>
    <t>61.03</t>
  </si>
  <si>
    <t>61.92</t>
  </si>
  <si>
    <t>61.90</t>
  </si>
  <si>
    <t>61.95</t>
  </si>
  <si>
    <t>61.98</t>
  </si>
  <si>
    <t>62.02</t>
  </si>
  <si>
    <t>62.03</t>
  </si>
  <si>
    <t>62.04</t>
  </si>
  <si>
    <t>62.05</t>
  </si>
  <si>
    <t>62.07</t>
  </si>
  <si>
    <t>62.98</t>
  </si>
  <si>
    <t>63.00</t>
  </si>
  <si>
    <t>63.02</t>
  </si>
  <si>
    <t>63.03</t>
  </si>
  <si>
    <t>63.04</t>
  </si>
  <si>
    <t>63.06</t>
  </si>
  <si>
    <t>63.98</t>
  </si>
  <si>
    <t>64.00</t>
  </si>
  <si>
    <t>64.01</t>
  </si>
  <si>
    <t>64.02</t>
  </si>
  <si>
    <t>64.03</t>
  </si>
  <si>
    <t>64.05</t>
  </si>
  <si>
    <t>64.06</t>
  </si>
  <si>
    <t>64.07</t>
  </si>
  <si>
    <t>64.08</t>
  </si>
  <si>
    <t>64.09</t>
  </si>
  <si>
    <t>64.13</t>
  </si>
  <si>
    <t>64.92</t>
  </si>
  <si>
    <t>64.98</t>
  </si>
  <si>
    <t>64.98.00</t>
  </si>
  <si>
    <t>64.98.91</t>
  </si>
  <si>
    <t>64.98.92</t>
  </si>
  <si>
    <t>64.98.93</t>
  </si>
  <si>
    <t>65.02</t>
  </si>
  <si>
    <t>65.05</t>
  </si>
  <si>
    <t>65.98</t>
  </si>
  <si>
    <t>81.00</t>
  </si>
  <si>
    <t>81.02</t>
  </si>
  <si>
    <t>82.00</t>
  </si>
  <si>
    <t>64.98.94</t>
  </si>
  <si>
    <t>ΦΠΑ ΤΙΜΟΛ. ΕΙΣΠΡΑΞΗΣ</t>
  </si>
  <si>
    <t>Λογιστικός Κωδικός</t>
  </si>
  <si>
    <t xml:space="preserve">Περιγραφή </t>
  </si>
  <si>
    <t>ΣΥΝΟΛΙΚΟΣ ΚΑΙ ΕΤΗΣΙΟΣ ΠΡΟΫΠΟΛΟΓΙΣΜΟΣ ΕΡΓΟΥ - ΤΡΟΠΟΠΟΙΗΣΗ ΚΩΔΙΚΩΝ CPV</t>
  </si>
  <si>
    <t>74.92</t>
  </si>
  <si>
    <t xml:space="preserve">Τακτικός Προϋπολογισμός </t>
  </si>
  <si>
    <t>74.90</t>
  </si>
  <si>
    <t>Μεταβιβάσεις από ΠΔΕ Υπουργείων</t>
  </si>
  <si>
    <t>Μεταβιβάσεις από ΠΔΕ λοιπών φορέων</t>
  </si>
  <si>
    <t>74.93</t>
  </si>
  <si>
    <t>Ευρωπαϊκή Ένωση (ΕΕ)</t>
  </si>
  <si>
    <t>74.94</t>
  </si>
  <si>
    <t>Λοιπές Επιχορηγήσεις</t>
  </si>
  <si>
    <t xml:space="preserve">Ετήσιος προϋπολογισμός (έτος 202X) </t>
  </si>
  <si>
    <t>11.01</t>
  </si>
  <si>
    <t>ΤΕΧΝΙΚΑ ΕΡΓΑ ΕΞΥΠΗΡΕΤΗΣΗΣ ΜΕΤΑΦΟΡΩΝ</t>
  </si>
  <si>
    <t>13.01</t>
  </si>
  <si>
    <t>ΛΟΙΠΑ ΕΠΙΒΑΤΙΚΑ ΑΥΤΟΚΙΝΗΤΑ</t>
  </si>
  <si>
    <t xml:space="preserve">13.02 </t>
  </si>
  <si>
    <t>ΑΥΤΟΚΙΝΗΤΑ-ΦΟΡΤΗΓΑ, ΡΙΜΟΥΛΚΕΣ ΕΙΔΙΚΗΣ ΧΡΗΣΗΣ</t>
  </si>
  <si>
    <t>4. Επισημαίνεται ιδιαιτέρως ότι το συνολικό ποσό των έμμεσων δαπανών (overheads) πρέπει να συμπεριλαμβάνεται στον προϋπολογισμό του έργου στους κωδικούς 64.98.91 (έμμεσες δαπάνες Ινστιτούτου που θα πηγαίνουν στο ΑΝΥΠΕΠΕ-Ι), 64.98.92 (έμμεσες δαπάνες για χρήση από τον/ην ΕΥ) και  64.98.93 (έμμεσες δαπάνες για την ΚΥ)</t>
  </si>
  <si>
    <t>5. Στον κωδικό 64.98.94 περιλαμβάνεται το ποσό του ΦΠΑ του/των τιμολογίου/ων που κόβει ο οργανισμός στις περιπτώσεις που εισπράττει χρήματα.</t>
  </si>
  <si>
    <t>Ο/Η Οικονομικός Διαχειριστής/στρια</t>
  </si>
  <si>
    <t>ΙΣΟΖΥΓΙΟ = ΣΥΝΟΛΟ ΕΣΟΔΩΝ - ΣΥΝΟΛΟ ΔΑΠΑΝΩΝ</t>
  </si>
  <si>
    <t>Ε_ΠΙΝΑΚΑΣ 1.CPV_v2       Ημ. Τελευταίας Τροποποίησης: 26/01/2026</t>
  </si>
  <si>
    <r>
      <t xml:space="preserve">Ημερομηνία </t>
    </r>
    <r>
      <rPr>
        <b/>
        <u/>
        <sz val="11"/>
        <color indexed="8"/>
        <rFont val="Calibri"/>
        <family val="2"/>
        <scheme val="minor"/>
      </rPr>
      <t xml:space="preserve">          /         /               </t>
    </r>
  </si>
  <si>
    <t>ΠΡΑΓΜΑΤΙΚΕΣ (ΕΜΜΕΣΕΣ) ΔΑΠΑΝΕΣ ΕΡΓΟΥ</t>
  </si>
  <si>
    <t>3. Στον κωδικό 64.98.00 συμπληρώνονται οι πραγματικές έμμεσες δαπάνες του έργου (όχι στον 64.98).  Παρακαλούμε να μη γίνουν επεμβάσεις στους τύπους του  Πίνακα  EXCEL στον κωδικό 64.98</t>
  </si>
  <si>
    <t>6. Η γραμμή 171 "ΙΣΟΖΥΓΙΟ" υπολογίζει το σύνολο των εσόδων μείον το σύνολο των δαπανών. Πρέπει να είναι πάντα ισοσκελισμενό, δηλαδή να δίνει αποτέλεσμα μηδέν (0).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</si>
</sst>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Arial Greek"/>
      <family val="2"/>
      <charset val="161"/>
    </font>
    <font>
      <b/>
      <sz val="10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8"/>
      <color rgb="FFFF000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name val="Arial"/>
      <family val="2"/>
    </font>
    <font>
      <sz val="9"/>
      <color theme="5" tint="-0.249977111117893"/>
      <name val="Calibri"/>
      <family val="2"/>
      <scheme val="minor"/>
    </font>
    <font>
      <u/>
      <sz val="10"/>
      <color theme="10"/>
      <name val="Arial Greek"/>
      <family val="2"/>
      <charset val="161"/>
    </font>
    <font>
      <b/>
      <sz val="10"/>
      <color rgb="FF000000"/>
      <name val="Arial"/>
      <family val="2"/>
    </font>
    <font>
      <sz val="10"/>
      <name val="Calibri"/>
      <family val="2"/>
      <charset val="161"/>
      <scheme val="minor"/>
    </font>
    <font>
      <sz val="8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9"/>
      <color rgb="FFFF0000"/>
      <name val="Calibri"/>
      <family val="2"/>
      <charset val="161"/>
      <scheme val="minor"/>
    </font>
    <font>
      <sz val="9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99CC"/>
      </patternFill>
    </fill>
    <fill>
      <patternFill patternType="solid">
        <fgColor rgb="FFA9D08E"/>
        <bgColor rgb="FFCCCCFF"/>
      </patternFill>
    </fill>
    <fill>
      <patternFill patternType="solid">
        <fgColor rgb="FFFFFFFF"/>
        <bgColor rgb="FFCCCCFF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rgb="FFCCCCFF"/>
      </patternFill>
    </fill>
    <fill>
      <patternFill patternType="solid">
        <fgColor theme="9" tint="0.79998168889431442"/>
        <bgColor rgb="FFCCCCFF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333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33300"/>
      </left>
      <right/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33300"/>
      </right>
      <top style="medium">
        <color indexed="64"/>
      </top>
      <bottom style="medium">
        <color indexed="64"/>
      </bottom>
      <diagonal/>
    </border>
    <border>
      <left style="double">
        <color rgb="FF3333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333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33300"/>
      </right>
      <top style="medium">
        <color indexed="64"/>
      </top>
      <bottom style="double">
        <color rgb="FF333300"/>
      </bottom>
      <diagonal/>
    </border>
    <border>
      <left style="double">
        <color rgb="FF333300"/>
      </left>
      <right/>
      <top style="medium">
        <color indexed="64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rgb="FF333300"/>
      </bottom>
      <diagonal/>
    </border>
    <border>
      <left style="medium">
        <color indexed="64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double">
        <color rgb="FF333300"/>
      </top>
      <bottom style="thin">
        <color indexed="64"/>
      </bottom>
      <diagonal/>
    </border>
    <border>
      <left style="double">
        <color rgb="FF3333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333300"/>
      </bottom>
      <diagonal/>
    </border>
    <border>
      <left style="double">
        <color rgb="FF333300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33300"/>
      </left>
      <right/>
      <top style="double">
        <color rgb="FF333300"/>
      </top>
      <bottom/>
      <diagonal/>
    </border>
    <border>
      <left style="thin">
        <color indexed="64"/>
      </left>
      <right style="medium">
        <color indexed="64"/>
      </right>
      <top style="double">
        <color rgb="FF333300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left"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21" fillId="0" borderId="0" xfId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4" fontId="2" fillId="0" borderId="21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center" vertical="center"/>
    </xf>
    <xf numFmtId="0" fontId="23" fillId="0" borderId="2" xfId="0" applyFont="1" applyBorder="1" applyAlignment="1" applyProtection="1">
      <alignment vertical="center" wrapText="1"/>
      <protection locked="0"/>
    </xf>
    <xf numFmtId="0" fontId="24" fillId="3" borderId="9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center"/>
    </xf>
    <xf numFmtId="0" fontId="18" fillId="3" borderId="42" xfId="0" applyFont="1" applyFill="1" applyBorder="1" applyAlignment="1" applyProtection="1">
      <alignment horizontal="center" vertical="center" wrapText="1"/>
      <protection locked="0"/>
    </xf>
    <xf numFmtId="0" fontId="18" fillId="4" borderId="43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45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6" borderId="52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 applyProtection="1">
      <alignment horizontal="center" vertical="center" wrapText="1"/>
      <protection locked="0"/>
    </xf>
    <xf numFmtId="0" fontId="4" fillId="5" borderId="54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vertical="center" wrapText="1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>
      <alignment horizontal="center" vertical="center"/>
    </xf>
    <xf numFmtId="0" fontId="27" fillId="3" borderId="9" xfId="0" applyFont="1" applyFill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horizontal="right" vertical="center" wrapText="1"/>
      <protection locked="0"/>
    </xf>
    <xf numFmtId="0" fontId="14" fillId="0" borderId="57" xfId="0" applyFont="1" applyBorder="1" applyAlignment="1" applyProtection="1">
      <alignment horizontal="right" vertical="center" wrapText="1"/>
      <protection locked="0"/>
    </xf>
    <xf numFmtId="0" fontId="4" fillId="3" borderId="10" xfId="0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0" fontId="4" fillId="7" borderId="51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/>
      <protection locked="0"/>
    </xf>
    <xf numFmtId="0" fontId="4" fillId="9" borderId="51" xfId="0" applyFont="1" applyFill="1" applyBorder="1" applyAlignment="1" applyProtection="1">
      <alignment horizontal="center" vertical="center"/>
      <protection locked="0"/>
    </xf>
    <xf numFmtId="0" fontId="5" fillId="10" borderId="9" xfId="0" applyFont="1" applyFill="1" applyBorder="1" applyAlignment="1" applyProtection="1">
      <alignment horizontal="center" vertical="center" wrapText="1"/>
      <protection locked="0"/>
    </xf>
    <xf numFmtId="0" fontId="4" fillId="9" borderId="52" xfId="0" applyFont="1" applyFill="1" applyBorder="1" applyAlignment="1" applyProtection="1">
      <alignment horizontal="center" vertical="center"/>
      <protection locked="0"/>
    </xf>
    <xf numFmtId="0" fontId="4" fillId="10" borderId="10" xfId="0" applyFont="1" applyFill="1" applyBorder="1" applyAlignment="1" applyProtection="1">
      <alignment horizontal="left" vertical="center"/>
      <protection locked="0"/>
    </xf>
    <xf numFmtId="4" fontId="4" fillId="3" borderId="0" xfId="0" applyNumberFormat="1" applyFont="1" applyFill="1" applyAlignment="1">
      <alignment horizontal="right" vertical="center"/>
    </xf>
    <xf numFmtId="0" fontId="4" fillId="11" borderId="48" xfId="0" applyFont="1" applyFill="1" applyBorder="1" applyAlignment="1" applyProtection="1">
      <alignment horizontal="center" vertical="center" wrapText="1"/>
      <protection locked="0"/>
    </xf>
    <xf numFmtId="0" fontId="5" fillId="10" borderId="49" xfId="0" applyFont="1" applyFill="1" applyBorder="1" applyAlignment="1" applyProtection="1">
      <alignment horizontal="center" vertical="center" wrapText="1"/>
      <protection locked="0"/>
    </xf>
    <xf numFmtId="0" fontId="4" fillId="11" borderId="50" xfId="0" applyFont="1" applyFill="1" applyBorder="1" applyAlignment="1" applyProtection="1">
      <alignment horizontal="center" vertical="center" wrapText="1"/>
      <protection locked="0"/>
    </xf>
    <xf numFmtId="0" fontId="4" fillId="10" borderId="6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right"/>
    </xf>
    <xf numFmtId="4" fontId="4" fillId="10" borderId="6" xfId="0" applyNumberFormat="1" applyFont="1" applyFill="1" applyBorder="1" applyAlignment="1" applyProtection="1">
      <alignment horizontal="right" vertical="center"/>
      <protection locked="0"/>
    </xf>
    <xf numFmtId="4" fontId="4" fillId="3" borderId="10" xfId="0" applyNumberFormat="1" applyFont="1" applyFill="1" applyBorder="1" applyAlignment="1" applyProtection="1">
      <alignment horizontal="right" vertical="center"/>
      <protection locked="0"/>
    </xf>
    <xf numFmtId="4" fontId="4" fillId="10" borderId="10" xfId="0" applyNumberFormat="1" applyFont="1" applyFill="1" applyBorder="1" applyAlignment="1" applyProtection="1">
      <alignment horizontal="right" vertical="center"/>
      <protection locked="0"/>
    </xf>
    <xf numFmtId="0" fontId="4" fillId="3" borderId="58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4" fontId="4" fillId="7" borderId="10" xfId="0" applyNumberFormat="1" applyFont="1" applyFill="1" applyBorder="1" applyAlignment="1" applyProtection="1">
      <alignment horizontal="right" vertical="center"/>
      <protection locked="0"/>
    </xf>
    <xf numFmtId="4" fontId="14" fillId="0" borderId="20" xfId="0" applyNumberFormat="1" applyFont="1" applyBorder="1" applyAlignment="1">
      <alignment horizontal="right" vertical="center" wrapText="1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right" vertical="center" wrapText="1"/>
    </xf>
    <xf numFmtId="2" fontId="13" fillId="9" borderId="19" xfId="0" applyNumberFormat="1" applyFont="1" applyFill="1" applyBorder="1" applyAlignment="1">
      <alignment horizontal="right" vertical="center" wrapText="1"/>
    </xf>
    <xf numFmtId="2" fontId="14" fillId="0" borderId="14" xfId="0" applyNumberFormat="1" applyFont="1" applyBorder="1" applyAlignment="1" applyProtection="1">
      <alignment horizontal="right" vertical="center" wrapText="1"/>
      <protection locked="0"/>
    </xf>
    <xf numFmtId="2" fontId="13" fillId="9" borderId="14" xfId="0" applyNumberFormat="1" applyFont="1" applyFill="1" applyBorder="1" applyAlignment="1">
      <alignment horizontal="right" vertical="center" wrapText="1"/>
    </xf>
    <xf numFmtId="2" fontId="4" fillId="9" borderId="15" xfId="0" applyNumberFormat="1" applyFont="1" applyFill="1" applyBorder="1" applyAlignment="1">
      <alignment horizontal="right" vertical="center"/>
    </xf>
    <xf numFmtId="2" fontId="14" fillId="9" borderId="14" xfId="0" applyNumberFormat="1" applyFont="1" applyFill="1" applyBorder="1" applyAlignment="1">
      <alignment horizontal="right" vertical="center" wrapText="1"/>
    </xf>
    <xf numFmtId="2" fontId="13" fillId="8" borderId="16" xfId="0" applyNumberFormat="1" applyFont="1" applyFill="1" applyBorder="1" applyAlignment="1">
      <alignment horizontal="right" vertical="center" wrapText="1"/>
    </xf>
    <xf numFmtId="2" fontId="23" fillId="0" borderId="31" xfId="0" applyNumberFormat="1" applyFont="1" applyBorder="1" applyAlignment="1" applyProtection="1">
      <alignment horizontal="right" vertical="center" wrapText="1"/>
      <protection locked="0"/>
    </xf>
    <xf numFmtId="2" fontId="22" fillId="0" borderId="1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4" fillId="9" borderId="55" xfId="0" applyFont="1" applyFill="1" applyBorder="1" applyAlignment="1" applyProtection="1">
      <alignment horizontal="center" vertical="center"/>
      <protection locked="0"/>
    </xf>
    <xf numFmtId="0" fontId="4" fillId="10" borderId="26" xfId="0" applyFont="1" applyFill="1" applyBorder="1" applyAlignment="1">
      <alignment horizontal="left" vertical="center"/>
    </xf>
    <xf numFmtId="4" fontId="4" fillId="9" borderId="22" xfId="0" applyNumberFormat="1" applyFont="1" applyFill="1" applyBorder="1" applyAlignment="1">
      <alignment horizontal="right" vertical="center"/>
    </xf>
    <xf numFmtId="4" fontId="4" fillId="9" borderId="15" xfId="0" applyNumberFormat="1" applyFont="1" applyFill="1" applyBorder="1" applyAlignment="1">
      <alignment horizontal="right" vertical="center"/>
    </xf>
    <xf numFmtId="2" fontId="4" fillId="9" borderId="14" xfId="0" applyNumberFormat="1" applyFont="1" applyFill="1" applyBorder="1" applyAlignment="1">
      <alignment horizontal="right" vertical="center"/>
    </xf>
    <xf numFmtId="0" fontId="4" fillId="10" borderId="29" xfId="0" applyFont="1" applyFill="1" applyBorder="1" applyAlignment="1">
      <alignment horizontal="left" vertical="center"/>
    </xf>
    <xf numFmtId="4" fontId="4" fillId="9" borderId="23" xfId="0" applyNumberFormat="1" applyFont="1" applyFill="1" applyBorder="1" applyAlignment="1">
      <alignment horizontal="right" vertical="center"/>
    </xf>
    <xf numFmtId="4" fontId="4" fillId="9" borderId="19" xfId="0" applyNumberFormat="1" applyFont="1" applyFill="1" applyBorder="1" applyAlignment="1">
      <alignment horizontal="right" vertical="center"/>
    </xf>
    <xf numFmtId="0" fontId="4" fillId="10" borderId="27" xfId="0" applyFont="1" applyFill="1" applyBorder="1" applyAlignment="1">
      <alignment horizontal="left" vertical="center"/>
    </xf>
    <xf numFmtId="4" fontId="4" fillId="9" borderId="20" xfId="0" applyNumberFormat="1" applyFont="1" applyFill="1" applyBorder="1" applyAlignment="1">
      <alignment horizontal="right" vertical="center"/>
    </xf>
    <xf numFmtId="4" fontId="4" fillId="9" borderId="24" xfId="0" applyNumberFormat="1" applyFont="1" applyFill="1" applyBorder="1" applyAlignment="1">
      <alignment horizontal="right" vertical="center"/>
    </xf>
    <xf numFmtId="0" fontId="5" fillId="10" borderId="9" xfId="0" applyFont="1" applyFill="1" applyBorder="1" applyAlignment="1" applyProtection="1">
      <alignment horizontal="left" vertical="center" wrapText="1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left" vertical="center" wrapText="1"/>
      <protection locked="0"/>
    </xf>
    <xf numFmtId="0" fontId="4" fillId="10" borderId="51" xfId="0" applyFont="1" applyFill="1" applyBorder="1" applyAlignment="1" applyProtection="1">
      <alignment horizontal="center" vertical="center"/>
      <protection locked="0"/>
    </xf>
    <xf numFmtId="0" fontId="4" fillId="10" borderId="52" xfId="0" applyFont="1" applyFill="1" applyBorder="1" applyAlignment="1" applyProtection="1">
      <alignment horizontal="center" vertical="center"/>
      <protection locked="0"/>
    </xf>
    <xf numFmtId="2" fontId="4" fillId="8" borderId="16" xfId="0" applyNumberFormat="1" applyFont="1" applyFill="1" applyBorder="1" applyAlignment="1">
      <alignment horizontal="right" vertical="center"/>
    </xf>
    <xf numFmtId="4" fontId="4" fillId="8" borderId="30" xfId="0" applyNumberFormat="1" applyFont="1" applyFill="1" applyBorder="1" applyAlignment="1">
      <alignment horizontal="left" vertical="center"/>
    </xf>
    <xf numFmtId="4" fontId="4" fillId="8" borderId="25" xfId="0" applyNumberFormat="1" applyFont="1" applyFill="1" applyBorder="1" applyAlignment="1">
      <alignment horizontal="right" vertical="center"/>
    </xf>
    <xf numFmtId="0" fontId="6" fillId="13" borderId="0" xfId="0" applyFont="1" applyFill="1" applyAlignment="1" applyProtection="1">
      <alignment horizontal="center" vertical="center"/>
      <protection locked="0"/>
    </xf>
    <xf numFmtId="0" fontId="11" fillId="13" borderId="0" xfId="0" applyFont="1" applyFill="1" applyAlignment="1" applyProtection="1">
      <alignment horizontal="center" vertical="center"/>
      <protection locked="0"/>
    </xf>
    <xf numFmtId="0" fontId="6" fillId="13" borderId="0" xfId="0" applyFont="1" applyFill="1" applyAlignment="1" applyProtection="1">
      <alignment horizontal="left" vertical="center"/>
      <protection locked="0"/>
    </xf>
    <xf numFmtId="0" fontId="6" fillId="13" borderId="0" xfId="0" applyFont="1" applyFill="1" applyAlignment="1" applyProtection="1">
      <alignment horizontal="left"/>
      <protection locked="0"/>
    </xf>
    <xf numFmtId="0" fontId="6" fillId="13" borderId="0" xfId="0" applyFont="1" applyFill="1" applyAlignment="1">
      <alignment horizontal="left"/>
    </xf>
    <xf numFmtId="4" fontId="6" fillId="13" borderId="0" xfId="0" applyNumberFormat="1" applyFont="1" applyFill="1" applyAlignment="1">
      <alignment horizontal="left"/>
    </xf>
    <xf numFmtId="0" fontId="30" fillId="13" borderId="0" xfId="0" applyFont="1" applyFill="1" applyAlignment="1" applyProtection="1">
      <alignment horizontal="center" vertical="center"/>
      <protection locked="0"/>
    </xf>
    <xf numFmtId="0" fontId="6" fillId="13" borderId="0" xfId="0" applyFont="1" applyFill="1"/>
    <xf numFmtId="0" fontId="32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 applyProtection="1">
      <alignment horizontal="center" vertical="center"/>
      <protection locked="0"/>
    </xf>
    <xf numFmtId="0" fontId="30" fillId="13" borderId="0" xfId="0" applyFont="1" applyFill="1" applyAlignment="1" applyProtection="1">
      <alignment vertical="top" wrapText="1"/>
      <protection locked="0"/>
    </xf>
    <xf numFmtId="0" fontId="0" fillId="13" borderId="0" xfId="0" applyFill="1"/>
    <xf numFmtId="4" fontId="0" fillId="13" borderId="0" xfId="0" applyNumberFormat="1" applyFill="1"/>
    <xf numFmtId="0" fontId="0" fillId="13" borderId="0" xfId="0" applyFill="1" applyAlignment="1">
      <alignment horizontal="center"/>
    </xf>
    <xf numFmtId="0" fontId="33" fillId="13" borderId="0" xfId="0" applyFont="1" applyFill="1" applyProtection="1">
      <protection locked="0"/>
    </xf>
    <xf numFmtId="0" fontId="33" fillId="13" borderId="0" xfId="0" applyFont="1" applyFill="1" applyAlignment="1" applyProtection="1">
      <alignment horizontal="right"/>
      <protection locked="0"/>
    </xf>
    <xf numFmtId="0" fontId="34" fillId="13" borderId="0" xfId="0" applyFont="1" applyFill="1"/>
    <xf numFmtId="0" fontId="33" fillId="13" borderId="0" xfId="0" applyFont="1" applyFill="1" applyAlignment="1" applyProtection="1">
      <alignment horizontal="center"/>
      <protection locked="0"/>
    </xf>
    <xf numFmtId="4" fontId="0" fillId="0" borderId="0" xfId="0" applyNumberFormat="1"/>
    <xf numFmtId="0" fontId="4" fillId="12" borderId="59" xfId="0" applyFont="1" applyFill="1" applyBorder="1" applyAlignment="1" applyProtection="1">
      <alignment horizontal="center" vertical="center"/>
      <protection locked="0"/>
    </xf>
    <xf numFmtId="0" fontId="4" fillId="12" borderId="60" xfId="0" applyFont="1" applyFill="1" applyBorder="1" applyAlignment="1" applyProtection="1">
      <alignment horizontal="center" vertical="center" wrapText="1"/>
      <protection locked="0"/>
    </xf>
    <xf numFmtId="0" fontId="2" fillId="7" borderId="60" xfId="0" applyFont="1" applyFill="1" applyBorder="1" applyAlignment="1" applyProtection="1">
      <alignment horizontal="left" vertical="center" wrapText="1"/>
      <protection locked="0"/>
    </xf>
    <xf numFmtId="0" fontId="2" fillId="7" borderId="61" xfId="0" applyFont="1" applyFill="1" applyBorder="1" applyAlignment="1" applyProtection="1">
      <alignment horizontal="left" vertical="center" wrapText="1"/>
      <protection locked="0"/>
    </xf>
    <xf numFmtId="0" fontId="19" fillId="3" borderId="1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left" vertical="center" wrapText="1"/>
    </xf>
    <xf numFmtId="4" fontId="18" fillId="4" borderId="43" xfId="0" applyNumberFormat="1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13" borderId="0" xfId="0" applyFont="1" applyFill="1" applyAlignment="1" applyProtection="1">
      <alignment horizontal="left" vertical="top"/>
      <protection locked="0"/>
    </xf>
    <xf numFmtId="0" fontId="12" fillId="5" borderId="46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0" fillId="0" borderId="36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alignment horizont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2" fillId="5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5" borderId="46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10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35" xfId="0" applyFont="1" applyBorder="1" applyAlignment="1" applyProtection="1">
      <alignment horizont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left" vertical="top"/>
      <protection locked="0"/>
    </xf>
    <xf numFmtId="0" fontId="26" fillId="0" borderId="41" xfId="0" applyFont="1" applyBorder="1" applyAlignment="1" applyProtection="1">
      <alignment horizontal="left" vertical="top"/>
      <protection locked="0"/>
    </xf>
    <xf numFmtId="0" fontId="26" fillId="0" borderId="28" xfId="0" applyFont="1" applyBorder="1" applyAlignment="1" applyProtection="1">
      <alignment horizontal="left" vertical="top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30" fillId="13" borderId="0" xfId="0" applyFont="1" applyFill="1" applyAlignment="1" applyProtection="1">
      <alignment horizontal="center" vertical="center"/>
      <protection locked="0"/>
    </xf>
    <xf numFmtId="0" fontId="4" fillId="12" borderId="62" xfId="0" applyFont="1" applyFill="1" applyBorder="1" applyAlignment="1" applyProtection="1">
      <alignment horizontal="center" vertical="center"/>
      <protection locked="0"/>
    </xf>
    <xf numFmtId="0" fontId="4" fillId="12" borderId="63" xfId="0" applyFont="1" applyFill="1" applyBorder="1" applyAlignment="1" applyProtection="1">
      <alignment horizontal="center" vertical="center"/>
      <protection locked="0"/>
    </xf>
    <xf numFmtId="0" fontId="4" fillId="12" borderId="64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20</xdr:row>
          <xdr:rowOff>0</xdr:rowOff>
        </xdr:from>
        <xdr:to>
          <xdr:col>1</xdr:col>
          <xdr:colOff>1727200</xdr:colOff>
          <xdr:row>20</xdr:row>
          <xdr:rowOff>0</xdr:rowOff>
        </xdr:to>
        <xdr:sp macro="" textlink="">
          <xdr:nvSpPr>
            <xdr:cNvPr id="10241" name="Πλαίσιο ελέγχου 9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17398</xdr:colOff>
      <xdr:row>4</xdr:row>
      <xdr:rowOff>190500</xdr:rowOff>
    </xdr:from>
    <xdr:to>
      <xdr:col>5</xdr:col>
      <xdr:colOff>1300370</xdr:colOff>
      <xdr:row>5</xdr:row>
      <xdr:rowOff>1636</xdr:rowOff>
    </xdr:to>
    <xdr:sp macro="" textlink="">
      <xdr:nvSpPr>
        <xdr:cNvPr id="2" name="Line 10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7398" y="919370"/>
          <a:ext cx="8853276" cy="9918"/>
        </a:xfrm>
        <a:prstGeom prst="line">
          <a:avLst/>
        </a:prstGeom>
        <a:noFill/>
        <a:ln w="28440" cap="sq">
          <a:solidFill>
            <a:schemeClr val="accent6">
              <a:lumMod val="5000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20</xdr:row>
          <xdr:rowOff>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10242" name="Πλαίσιο ελέγχου 187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124135</xdr:colOff>
      <xdr:row>1</xdr:row>
      <xdr:rowOff>0</xdr:rowOff>
    </xdr:from>
    <xdr:to>
      <xdr:col>0</xdr:col>
      <xdr:colOff>945338</xdr:colOff>
      <xdr:row>4</xdr:row>
      <xdr:rowOff>152781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" y="0"/>
          <a:ext cx="821203" cy="6875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7" name="Πλαίσιο ελέγχου 18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rpp.eprocurement.gov.gr/cpv/main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5E1-6A1D-0345-800D-EB46FC3BF4B0}">
  <sheetPr>
    <pageSetUpPr fitToPage="1"/>
  </sheetPr>
  <dimension ref="A1:K191"/>
  <sheetViews>
    <sheetView tabSelected="1" topLeftCell="A138" zoomScale="115" zoomScaleNormal="115" workbookViewId="0">
      <selection activeCell="I173" sqref="I173"/>
    </sheetView>
  </sheetViews>
  <sheetFormatPr baseColWidth="10" defaultColWidth="9.1640625" defaultRowHeight="14"/>
  <cols>
    <col min="1" max="1" width="21.33203125" style="1" customWidth="1"/>
    <col min="2" max="2" width="20.5" style="1" customWidth="1"/>
    <col min="3" max="3" width="22" style="1" customWidth="1"/>
    <col min="4" max="4" width="30.33203125" style="1" customWidth="1"/>
    <col min="5" max="5" width="19.5" style="90" customWidth="1"/>
    <col min="6" max="6" width="19.5" style="91" customWidth="1"/>
    <col min="7" max="7" width="14.5" style="5" customWidth="1"/>
    <col min="8" max="8" width="19.1640625" style="72" customWidth="1"/>
    <col min="9" max="9" width="18.6640625" style="72" customWidth="1"/>
    <col min="10" max="16384" width="9.1640625" style="2"/>
  </cols>
  <sheetData>
    <row r="1" spans="1:7" ht="16">
      <c r="B1" s="19" t="s">
        <v>292</v>
      </c>
      <c r="C1" s="8"/>
    </row>
    <row r="2" spans="1:7" ht="12.75" customHeight="1">
      <c r="A2" s="179"/>
      <c r="E2" s="182"/>
      <c r="F2" s="182"/>
      <c r="G2" s="2"/>
    </row>
    <row r="3" spans="1:7">
      <c r="A3" s="179"/>
    </row>
    <row r="4" spans="1:7" ht="16">
      <c r="A4" s="179"/>
      <c r="B4" s="174" t="s">
        <v>0</v>
      </c>
      <c r="C4" s="174"/>
      <c r="D4" s="174"/>
      <c r="E4" s="174"/>
      <c r="F4" s="174"/>
    </row>
    <row r="5" spans="1:7" ht="16">
      <c r="A5" s="179"/>
      <c r="B5" s="174" t="s">
        <v>1</v>
      </c>
      <c r="C5" s="174"/>
      <c r="D5" s="174"/>
      <c r="E5" s="174"/>
      <c r="F5" s="174"/>
    </row>
    <row r="6" spans="1:7" ht="16" customHeight="1">
      <c r="A6" s="3" t="s">
        <v>2</v>
      </c>
      <c r="B6" s="18"/>
      <c r="F6" s="92"/>
    </row>
    <row r="7" spans="1:7" ht="16" customHeight="1">
      <c r="A7" s="180"/>
      <c r="B7" s="181"/>
      <c r="C7" s="12"/>
      <c r="D7" s="12"/>
      <c r="E7" s="92"/>
    </row>
    <row r="8" spans="1:7" ht="16">
      <c r="A8" s="174" t="s">
        <v>271</v>
      </c>
      <c r="B8" s="174"/>
      <c r="C8" s="174"/>
      <c r="D8" s="174"/>
      <c r="E8" s="93"/>
    </row>
    <row r="9" spans="1:7" ht="18" customHeight="1"/>
    <row r="10" spans="1:7" ht="11.75" customHeight="1" thickBot="1">
      <c r="A10" s="175"/>
      <c r="B10" s="175"/>
      <c r="C10" s="175"/>
      <c r="D10" s="175"/>
      <c r="E10" s="94"/>
    </row>
    <row r="11" spans="1:7" ht="14" customHeight="1">
      <c r="A11" s="32" t="s">
        <v>3</v>
      </c>
      <c r="B11" s="186"/>
      <c r="C11" s="187"/>
      <c r="D11" s="187"/>
      <c r="E11" s="187"/>
      <c r="F11" s="188"/>
      <c r="G11" s="2"/>
    </row>
    <row r="12" spans="1:7" ht="11" customHeight="1">
      <c r="A12" s="32" t="s">
        <v>4</v>
      </c>
      <c r="B12" s="183"/>
      <c r="C12" s="184"/>
      <c r="D12" s="184"/>
      <c r="E12" s="184"/>
      <c r="F12" s="185"/>
      <c r="G12" s="2"/>
    </row>
    <row r="13" spans="1:7" ht="21" customHeight="1">
      <c r="A13" s="33" t="s">
        <v>5</v>
      </c>
      <c r="B13" s="176"/>
      <c r="C13" s="177"/>
      <c r="D13" s="177"/>
      <c r="E13" s="177"/>
      <c r="F13" s="178"/>
      <c r="G13" s="2"/>
    </row>
    <row r="14" spans="1:7" ht="40.5" customHeight="1">
      <c r="A14" s="34" t="s">
        <v>6</v>
      </c>
      <c r="B14" s="189"/>
      <c r="C14" s="190"/>
      <c r="D14" s="190"/>
      <c r="E14" s="190"/>
      <c r="F14" s="191"/>
      <c r="G14" s="2"/>
    </row>
    <row r="15" spans="1:7" ht="30" customHeight="1">
      <c r="A15" s="34" t="s">
        <v>148</v>
      </c>
      <c r="B15" s="161"/>
      <c r="C15" s="162"/>
      <c r="D15" s="162"/>
      <c r="E15" s="162"/>
      <c r="F15" s="163"/>
      <c r="G15" s="2"/>
    </row>
    <row r="16" spans="1:7" ht="33.75" customHeight="1">
      <c r="A16" s="34" t="s">
        <v>149</v>
      </c>
      <c r="B16" s="164"/>
      <c r="C16" s="165"/>
      <c r="D16" s="165"/>
      <c r="E16" s="165"/>
      <c r="F16" s="166"/>
      <c r="G16" s="2"/>
    </row>
    <row r="17" spans="1:9" ht="26.25" customHeight="1">
      <c r="A17" s="34" t="s">
        <v>147</v>
      </c>
      <c r="B17" s="167"/>
      <c r="C17" s="168"/>
      <c r="D17" s="168"/>
      <c r="E17" s="168"/>
      <c r="F17" s="169"/>
      <c r="G17" s="2"/>
    </row>
    <row r="18" spans="1:9" ht="25.5" customHeight="1" thickBot="1">
      <c r="A18" s="34" t="s">
        <v>153</v>
      </c>
      <c r="B18" s="192"/>
      <c r="C18" s="193"/>
      <c r="D18" s="193"/>
      <c r="E18" s="193"/>
      <c r="F18" s="194"/>
      <c r="G18" s="2"/>
    </row>
    <row r="19" spans="1:9" ht="10.5" customHeight="1" thickBot="1">
      <c r="A19" s="173"/>
      <c r="B19" s="173"/>
      <c r="C19" s="173"/>
      <c r="D19" s="173"/>
      <c r="E19" s="95"/>
    </row>
    <row r="20" spans="1:9" ht="20" customHeight="1" thickBot="1">
      <c r="A20" s="195"/>
      <c r="B20" s="196"/>
      <c r="C20" s="196"/>
      <c r="D20" s="196"/>
      <c r="E20" s="196"/>
      <c r="F20" s="197"/>
    </row>
    <row r="21" spans="1:9" ht="18">
      <c r="A21" s="4"/>
      <c r="B21" s="4"/>
      <c r="C21" s="4"/>
      <c r="D21" s="4"/>
      <c r="E21" s="171"/>
      <c r="F21" s="171"/>
      <c r="G21" s="2"/>
    </row>
    <row r="22" spans="1:9" ht="18">
      <c r="A22" s="4"/>
      <c r="B22" s="4"/>
      <c r="C22" s="4"/>
      <c r="D22" s="4"/>
      <c r="E22" s="96"/>
      <c r="F22" s="96"/>
      <c r="G22" s="2"/>
    </row>
    <row r="23" spans="1:9">
      <c r="A23" s="9"/>
      <c r="B23" s="10"/>
      <c r="C23" s="10"/>
      <c r="D23" s="9"/>
      <c r="E23" s="97"/>
      <c r="F23" s="153" t="s">
        <v>7</v>
      </c>
      <c r="G23" s="11" t="s">
        <v>156</v>
      </c>
      <c r="H23" s="154" t="s">
        <v>157</v>
      </c>
      <c r="I23" s="154" t="s">
        <v>158</v>
      </c>
    </row>
    <row r="24" spans="1:9" s="35" customFormat="1" ht="106.5" customHeight="1" thickBot="1">
      <c r="A24" s="20" t="s">
        <v>269</v>
      </c>
      <c r="B24" s="21" t="s">
        <v>270</v>
      </c>
      <c r="C24" s="36" t="s">
        <v>151</v>
      </c>
      <c r="D24" s="22" t="s">
        <v>159</v>
      </c>
      <c r="E24" s="151" t="s">
        <v>152</v>
      </c>
      <c r="F24" s="152" t="s">
        <v>281</v>
      </c>
      <c r="G24" s="37" t="s">
        <v>145</v>
      </c>
      <c r="H24" s="155" t="s">
        <v>146</v>
      </c>
      <c r="I24" s="155" t="s">
        <v>155</v>
      </c>
    </row>
    <row r="25" spans="1:9" ht="19" thickBot="1">
      <c r="A25" s="38" t="s">
        <v>8</v>
      </c>
      <c r="B25" s="39"/>
      <c r="C25" s="40" t="s">
        <v>9</v>
      </c>
      <c r="D25" s="41" t="s">
        <v>141</v>
      </c>
      <c r="E25" s="172"/>
      <c r="F25" s="172"/>
      <c r="G25" s="159"/>
      <c r="H25" s="159"/>
      <c r="I25" s="160"/>
    </row>
    <row r="26" spans="1:9" ht="25" thickBot="1">
      <c r="A26" s="68">
        <v>71</v>
      </c>
      <c r="B26" s="69" t="s">
        <v>137</v>
      </c>
      <c r="C26" s="69"/>
      <c r="D26" s="70"/>
      <c r="E26" s="98">
        <f>SUM(E27:E31)</f>
        <v>0</v>
      </c>
      <c r="F26" s="98">
        <f>SUM(F27:F31)</f>
        <v>0</v>
      </c>
      <c r="G26" s="71"/>
      <c r="H26" s="73"/>
      <c r="I26" s="73"/>
    </row>
    <row r="27" spans="1:9" ht="26" thickTop="1" thickBot="1">
      <c r="A27" s="42" t="s">
        <v>160</v>
      </c>
      <c r="B27" s="14" t="s">
        <v>10</v>
      </c>
      <c r="C27" s="14"/>
      <c r="D27" s="43"/>
      <c r="E27" s="99">
        <v>0</v>
      </c>
      <c r="F27" s="99">
        <v>0</v>
      </c>
      <c r="G27" s="25"/>
      <c r="H27" s="74"/>
      <c r="I27" s="74"/>
    </row>
    <row r="28" spans="1:9" ht="16" thickTop="1" thickBot="1">
      <c r="A28" s="42" t="s">
        <v>161</v>
      </c>
      <c r="B28" s="14" t="s">
        <v>11</v>
      </c>
      <c r="C28" s="14"/>
      <c r="D28" s="43"/>
      <c r="E28" s="99">
        <v>0</v>
      </c>
      <c r="F28" s="99">
        <v>0</v>
      </c>
      <c r="G28" s="25"/>
      <c r="H28" s="74"/>
      <c r="I28" s="74"/>
    </row>
    <row r="29" spans="1:9" ht="16" thickTop="1" thickBot="1">
      <c r="A29" s="42" t="s">
        <v>162</v>
      </c>
      <c r="B29" s="14" t="s">
        <v>12</v>
      </c>
      <c r="C29" s="14"/>
      <c r="D29" s="43"/>
      <c r="E29" s="99">
        <v>0</v>
      </c>
      <c r="F29" s="99">
        <v>0</v>
      </c>
      <c r="G29" s="25"/>
      <c r="H29" s="74"/>
      <c r="I29" s="74"/>
    </row>
    <row r="30" spans="1:9" ht="16" thickTop="1" thickBot="1">
      <c r="A30" s="42" t="s">
        <v>163</v>
      </c>
      <c r="B30" s="14" t="s">
        <v>13</v>
      </c>
      <c r="C30" s="14"/>
      <c r="D30" s="43"/>
      <c r="E30" s="99">
        <v>0</v>
      </c>
      <c r="F30" s="99">
        <v>0</v>
      </c>
      <c r="G30" s="25"/>
      <c r="H30" s="74"/>
      <c r="I30" s="74"/>
    </row>
    <row r="31" spans="1:9" ht="16" thickTop="1" thickBot="1">
      <c r="A31" s="42" t="s">
        <v>164</v>
      </c>
      <c r="B31" s="14" t="s">
        <v>14</v>
      </c>
      <c r="C31" s="14"/>
      <c r="D31" s="43"/>
      <c r="E31" s="99">
        <v>0</v>
      </c>
      <c r="F31" s="99">
        <v>0</v>
      </c>
      <c r="G31" s="25"/>
      <c r="H31" s="74"/>
      <c r="I31" s="74"/>
    </row>
    <row r="32" spans="1:9" ht="38" thickTop="1" thickBot="1">
      <c r="A32" s="63">
        <v>72</v>
      </c>
      <c r="B32" s="64" t="s">
        <v>15</v>
      </c>
      <c r="C32" s="64"/>
      <c r="D32" s="65"/>
      <c r="E32" s="100">
        <f>SUM(E33)</f>
        <v>0</v>
      </c>
      <c r="F32" s="100">
        <f>SUM(F33)</f>
        <v>0</v>
      </c>
      <c r="G32" s="66"/>
      <c r="H32" s="75"/>
      <c r="I32" s="75"/>
    </row>
    <row r="33" spans="1:11" ht="16" thickTop="1" thickBot="1">
      <c r="A33" s="44" t="s">
        <v>165</v>
      </c>
      <c r="B33" s="13" t="s">
        <v>16</v>
      </c>
      <c r="C33" s="13"/>
      <c r="D33" s="45"/>
      <c r="E33" s="99">
        <v>0</v>
      </c>
      <c r="F33" s="99">
        <v>0</v>
      </c>
      <c r="G33" s="25"/>
      <c r="H33" s="74"/>
      <c r="I33" s="74"/>
    </row>
    <row r="34" spans="1:11" ht="16" thickTop="1" thickBot="1">
      <c r="A34" s="63">
        <v>73</v>
      </c>
      <c r="B34" s="64" t="s">
        <v>17</v>
      </c>
      <c r="C34" s="64"/>
      <c r="D34" s="65"/>
      <c r="E34" s="101">
        <f>SUM(E35:E37)</f>
        <v>0</v>
      </c>
      <c r="F34" s="101">
        <f>SUM(F35:F37)</f>
        <v>0</v>
      </c>
      <c r="G34" s="66"/>
      <c r="H34" s="75"/>
      <c r="I34" s="75"/>
    </row>
    <row r="35" spans="1:11" ht="16" thickTop="1" thickBot="1">
      <c r="A35" s="44" t="s">
        <v>166</v>
      </c>
      <c r="B35" s="14" t="s">
        <v>18</v>
      </c>
      <c r="C35" s="14"/>
      <c r="D35" s="45"/>
      <c r="E35" s="99"/>
      <c r="F35" s="99">
        <v>0</v>
      </c>
      <c r="G35" s="25"/>
      <c r="H35" s="74"/>
      <c r="I35" s="74"/>
    </row>
    <row r="36" spans="1:11" ht="26" thickTop="1" thickBot="1">
      <c r="A36" s="44" t="s">
        <v>167</v>
      </c>
      <c r="B36" s="14" t="s">
        <v>19</v>
      </c>
      <c r="C36" s="14"/>
      <c r="D36" s="45"/>
      <c r="E36" s="99">
        <v>0</v>
      </c>
      <c r="F36" s="99">
        <v>0</v>
      </c>
      <c r="G36" s="25"/>
      <c r="H36" s="74"/>
      <c r="I36" s="74"/>
    </row>
    <row r="37" spans="1:11" ht="38" thickTop="1" thickBot="1">
      <c r="A37" s="44" t="s">
        <v>168</v>
      </c>
      <c r="B37" s="14" t="s">
        <v>138</v>
      </c>
      <c r="C37" s="14"/>
      <c r="D37" s="45"/>
      <c r="E37" s="99">
        <v>0</v>
      </c>
      <c r="F37" s="99">
        <v>0</v>
      </c>
      <c r="G37" s="25"/>
      <c r="H37" s="74"/>
      <c r="I37" s="74"/>
    </row>
    <row r="38" spans="1:11" ht="26" thickTop="1" thickBot="1">
      <c r="A38" s="63" t="s">
        <v>169</v>
      </c>
      <c r="B38" s="64" t="s">
        <v>20</v>
      </c>
      <c r="C38" s="64"/>
      <c r="D38" s="65"/>
      <c r="E38" s="100">
        <f>SUM(E39:E43)</f>
        <v>0</v>
      </c>
      <c r="F38" s="100">
        <f>SUM(F39:F43)</f>
        <v>0</v>
      </c>
      <c r="G38" s="66"/>
      <c r="H38" s="75"/>
      <c r="I38" s="75"/>
    </row>
    <row r="39" spans="1:11" ht="16" thickTop="1" thickBot="1">
      <c r="A39" s="51" t="s">
        <v>272</v>
      </c>
      <c r="B39" s="52" t="s">
        <v>273</v>
      </c>
      <c r="C39" s="15"/>
      <c r="D39" s="53"/>
      <c r="E39" s="54">
        <v>0</v>
      </c>
      <c r="F39" s="55">
        <v>0</v>
      </c>
      <c r="G39" s="56">
        <v>0</v>
      </c>
      <c r="H39" s="57">
        <f t="shared" ref="H39:H43" si="0">F39+G39</f>
        <v>0</v>
      </c>
      <c r="I39" s="76"/>
      <c r="J39" s="67"/>
      <c r="K39" s="67"/>
    </row>
    <row r="40" spans="1:11" ht="28" thickTop="1" thickBot="1">
      <c r="A40" s="51" t="s">
        <v>274</v>
      </c>
      <c r="B40" s="52" t="s">
        <v>275</v>
      </c>
      <c r="C40" s="16"/>
      <c r="D40" s="53"/>
      <c r="E40" s="54">
        <v>0</v>
      </c>
      <c r="F40" s="55">
        <v>0</v>
      </c>
      <c r="G40" s="56">
        <v>0</v>
      </c>
      <c r="H40" s="57">
        <f t="shared" si="0"/>
        <v>0</v>
      </c>
      <c r="I40" s="76"/>
      <c r="J40" s="67"/>
      <c r="K40" s="67"/>
    </row>
    <row r="41" spans="1:11" ht="28" thickTop="1" thickBot="1">
      <c r="A41" s="51" t="s">
        <v>274</v>
      </c>
      <c r="B41" s="52" t="s">
        <v>276</v>
      </c>
      <c r="C41" s="15"/>
      <c r="D41" s="53"/>
      <c r="E41" s="54">
        <v>0</v>
      </c>
      <c r="F41" s="55">
        <v>0</v>
      </c>
      <c r="G41" s="56">
        <v>0</v>
      </c>
      <c r="H41" s="57">
        <f t="shared" si="0"/>
        <v>0</v>
      </c>
      <c r="I41" s="76"/>
      <c r="J41" s="67"/>
      <c r="K41" s="67"/>
    </row>
    <row r="42" spans="1:11" ht="16" thickTop="1" thickBot="1">
      <c r="A42" s="51" t="s">
        <v>277</v>
      </c>
      <c r="B42" s="52" t="s">
        <v>278</v>
      </c>
      <c r="C42" s="15"/>
      <c r="D42" s="53"/>
      <c r="E42" s="54">
        <v>0</v>
      </c>
      <c r="F42" s="55">
        <v>0</v>
      </c>
      <c r="G42" s="56">
        <v>0</v>
      </c>
      <c r="H42" s="57">
        <f t="shared" si="0"/>
        <v>0</v>
      </c>
      <c r="I42" s="76"/>
      <c r="J42" s="67"/>
      <c r="K42" s="67"/>
    </row>
    <row r="43" spans="1:11" ht="16" thickTop="1" thickBot="1">
      <c r="A43" s="51" t="s">
        <v>279</v>
      </c>
      <c r="B43" s="52" t="s">
        <v>280</v>
      </c>
      <c r="C43" s="15"/>
      <c r="D43" s="53"/>
      <c r="E43" s="54">
        <v>0</v>
      </c>
      <c r="F43" s="55">
        <v>0</v>
      </c>
      <c r="G43" s="56">
        <v>0</v>
      </c>
      <c r="H43" s="57">
        <f t="shared" si="0"/>
        <v>0</v>
      </c>
      <c r="I43" s="77"/>
      <c r="J43" s="67"/>
      <c r="K43" s="67"/>
    </row>
    <row r="44" spans="1:11" ht="26" thickTop="1" thickBot="1">
      <c r="A44" s="63">
        <v>75</v>
      </c>
      <c r="B44" s="64" t="s">
        <v>21</v>
      </c>
      <c r="C44" s="64"/>
      <c r="D44" s="65"/>
      <c r="E44" s="102">
        <f>SUM(E45:E48)</f>
        <v>0</v>
      </c>
      <c r="F44" s="102">
        <f>SUM(F45:F48)</f>
        <v>0</v>
      </c>
      <c r="G44" s="66"/>
      <c r="H44" s="75"/>
      <c r="I44" s="75"/>
    </row>
    <row r="45" spans="1:11" ht="26" thickTop="1" thickBot="1">
      <c r="A45" s="44" t="s">
        <v>170</v>
      </c>
      <c r="B45" s="14" t="s">
        <v>22</v>
      </c>
      <c r="C45" s="14"/>
      <c r="D45" s="45"/>
      <c r="E45" s="99">
        <v>0</v>
      </c>
      <c r="F45" s="99">
        <v>0</v>
      </c>
      <c r="G45" s="25"/>
      <c r="H45" s="74"/>
      <c r="I45" s="74"/>
    </row>
    <row r="46" spans="1:11" ht="26" thickTop="1" thickBot="1">
      <c r="A46" s="44" t="s">
        <v>171</v>
      </c>
      <c r="B46" s="14" t="s">
        <v>23</v>
      </c>
      <c r="C46" s="14"/>
      <c r="D46" s="45"/>
      <c r="E46" s="99">
        <v>0</v>
      </c>
      <c r="F46" s="99">
        <v>0</v>
      </c>
      <c r="G46" s="25"/>
      <c r="H46" s="74"/>
      <c r="I46" s="74"/>
    </row>
    <row r="47" spans="1:11" ht="16" thickTop="1" thickBot="1">
      <c r="A47" s="44" t="s">
        <v>172</v>
      </c>
      <c r="B47" s="14" t="s">
        <v>24</v>
      </c>
      <c r="C47" s="14"/>
      <c r="D47" s="45"/>
      <c r="E47" s="99">
        <v>0</v>
      </c>
      <c r="F47" s="99">
        <v>0</v>
      </c>
      <c r="G47" s="25"/>
      <c r="H47" s="74"/>
      <c r="I47" s="74"/>
    </row>
    <row r="48" spans="1:11" ht="26" thickTop="1" thickBot="1">
      <c r="A48" s="44" t="s">
        <v>173</v>
      </c>
      <c r="B48" s="14" t="s">
        <v>25</v>
      </c>
      <c r="C48" s="14"/>
      <c r="D48" s="45"/>
      <c r="E48" s="99">
        <v>0</v>
      </c>
      <c r="F48" s="99">
        <v>0</v>
      </c>
      <c r="G48" s="25"/>
      <c r="H48" s="74"/>
      <c r="I48" s="74"/>
    </row>
    <row r="49" spans="1:9" ht="16" thickTop="1" thickBot="1">
      <c r="A49" s="63">
        <v>76</v>
      </c>
      <c r="B49" s="64" t="s">
        <v>26</v>
      </c>
      <c r="C49" s="64"/>
      <c r="D49" s="65"/>
      <c r="E49" s="102">
        <f>SUM(E50)</f>
        <v>0</v>
      </c>
      <c r="F49" s="102">
        <f>SUM(F50)</f>
        <v>0</v>
      </c>
      <c r="G49" s="66"/>
      <c r="H49" s="75"/>
      <c r="I49" s="75"/>
    </row>
    <row r="50" spans="1:9" ht="16" thickTop="1" thickBot="1">
      <c r="A50" s="44" t="s">
        <v>174</v>
      </c>
      <c r="B50" s="14" t="s">
        <v>27</v>
      </c>
      <c r="C50" s="14"/>
      <c r="D50" s="45"/>
      <c r="E50" s="99">
        <v>0</v>
      </c>
      <c r="F50" s="99">
        <v>0</v>
      </c>
      <c r="G50" s="25"/>
      <c r="H50" s="74"/>
      <c r="I50" s="74"/>
    </row>
    <row r="51" spans="1:9" ht="26" thickTop="1" thickBot="1">
      <c r="A51" s="63">
        <v>81</v>
      </c>
      <c r="B51" s="64" t="s">
        <v>28</v>
      </c>
      <c r="C51" s="64"/>
      <c r="D51" s="65"/>
      <c r="E51" s="102">
        <f>SUM(E52)</f>
        <v>0</v>
      </c>
      <c r="F51" s="102">
        <f>SUM(F52)</f>
        <v>0</v>
      </c>
      <c r="G51" s="66"/>
      <c r="H51" s="75"/>
      <c r="I51" s="75"/>
    </row>
    <row r="52" spans="1:9" ht="16" thickTop="1" thickBot="1">
      <c r="A52" s="44" t="s">
        <v>175</v>
      </c>
      <c r="B52" s="14" t="s">
        <v>29</v>
      </c>
      <c r="C52" s="14"/>
      <c r="D52" s="45"/>
      <c r="E52" s="99">
        <f t="shared" ref="E52:F52" si="1">E53</f>
        <v>0</v>
      </c>
      <c r="F52" s="99">
        <f t="shared" si="1"/>
        <v>0</v>
      </c>
      <c r="G52" s="25"/>
      <c r="H52" s="74"/>
      <c r="I52" s="74"/>
    </row>
    <row r="53" spans="1:9" ht="26" thickTop="1" thickBot="1">
      <c r="A53" s="63">
        <v>82</v>
      </c>
      <c r="B53" s="64" t="s">
        <v>30</v>
      </c>
      <c r="C53" s="64"/>
      <c r="D53" s="65"/>
      <c r="E53" s="102">
        <f>SUM(E54)</f>
        <v>0</v>
      </c>
      <c r="F53" s="102">
        <f>SUM(F54)</f>
        <v>0</v>
      </c>
      <c r="G53" s="66"/>
      <c r="H53" s="75"/>
      <c r="I53" s="75"/>
    </row>
    <row r="54" spans="1:9" ht="26" thickTop="1" thickBot="1">
      <c r="A54" s="44" t="s">
        <v>176</v>
      </c>
      <c r="B54" s="14" t="s">
        <v>31</v>
      </c>
      <c r="C54" s="14"/>
      <c r="D54" s="45"/>
      <c r="E54" s="99">
        <v>0</v>
      </c>
      <c r="F54" s="99">
        <v>0</v>
      </c>
      <c r="G54" s="25"/>
      <c r="H54" s="74"/>
      <c r="I54" s="74"/>
    </row>
    <row r="55" spans="1:9" ht="16" thickTop="1" thickBot="1">
      <c r="A55" s="59"/>
      <c r="B55" s="60" t="s">
        <v>32</v>
      </c>
      <c r="C55" s="60"/>
      <c r="D55" s="61"/>
      <c r="E55" s="103">
        <f>E53+E51+E49+E44+E38+E34+E32+E26</f>
        <v>0</v>
      </c>
      <c r="F55" s="103">
        <f>F53+F51+F49+F44+F38+F34+F32+F26</f>
        <v>0</v>
      </c>
      <c r="G55" s="62"/>
      <c r="H55" s="78"/>
      <c r="I55" s="78"/>
    </row>
    <row r="56" spans="1:9" ht="20" customHeight="1" thickTop="1" thickBot="1">
      <c r="A56" s="46" t="s">
        <v>8</v>
      </c>
      <c r="B56" s="17"/>
      <c r="C56" s="17"/>
      <c r="D56" s="47"/>
      <c r="E56" s="198" t="s">
        <v>33</v>
      </c>
      <c r="F56" s="198"/>
      <c r="G56" s="170"/>
      <c r="H56" s="170"/>
      <c r="I56" s="170"/>
    </row>
    <row r="57" spans="1:9" ht="26" thickTop="1" thickBot="1">
      <c r="A57" s="63">
        <v>11</v>
      </c>
      <c r="B57" s="64" t="s">
        <v>34</v>
      </c>
      <c r="C57" s="64"/>
      <c r="D57" s="109"/>
      <c r="E57" s="101">
        <f>SUM(E58:E61)</f>
        <v>0</v>
      </c>
      <c r="F57" s="101">
        <f>SUM(F58:F61)</f>
        <v>0</v>
      </c>
      <c r="G57" s="110"/>
      <c r="H57" s="111">
        <f>SUM(H58:H61)</f>
        <v>0</v>
      </c>
      <c r="I57" s="112">
        <f>SUM(I58:I61)</f>
        <v>0</v>
      </c>
    </row>
    <row r="58" spans="1:9" ht="26" thickTop="1" thickBot="1">
      <c r="A58" s="44" t="s">
        <v>177</v>
      </c>
      <c r="B58" s="15" t="s">
        <v>34</v>
      </c>
      <c r="C58" s="15"/>
      <c r="D58" s="45"/>
      <c r="E58" s="99"/>
      <c r="F58" s="99"/>
      <c r="G58" s="28">
        <v>24</v>
      </c>
      <c r="H58" s="79">
        <f>F58/(1+G58/100)</f>
        <v>0</v>
      </c>
      <c r="I58" s="58">
        <f t="shared" ref="I58:I124" si="2">F58-H58</f>
        <v>0</v>
      </c>
    </row>
    <row r="59" spans="1:9" ht="26" thickTop="1" thickBot="1">
      <c r="A59" s="44" t="s">
        <v>282</v>
      </c>
      <c r="B59" s="15" t="s">
        <v>283</v>
      </c>
      <c r="C59" s="15"/>
      <c r="D59" s="45"/>
      <c r="E59" s="99"/>
      <c r="F59" s="99"/>
      <c r="G59" s="28">
        <v>24</v>
      </c>
      <c r="H59" s="79">
        <f>F59/(1+G59/100)</f>
        <v>0</v>
      </c>
      <c r="I59" s="58">
        <f t="shared" ref="I59" si="3">F59-H59</f>
        <v>0</v>
      </c>
    </row>
    <row r="60" spans="1:9" ht="16" thickTop="1" thickBot="1">
      <c r="A60" s="44" t="s">
        <v>178</v>
      </c>
      <c r="B60" s="15" t="s">
        <v>35</v>
      </c>
      <c r="C60" s="15"/>
      <c r="D60" s="45"/>
      <c r="E60" s="99"/>
      <c r="F60" s="99"/>
      <c r="G60" s="28">
        <v>24</v>
      </c>
      <c r="H60" s="79">
        <f t="shared" ref="H60" si="4">F60/(1+G60/100)</f>
        <v>0</v>
      </c>
      <c r="I60" s="58">
        <f t="shared" si="2"/>
        <v>0</v>
      </c>
    </row>
    <row r="61" spans="1:9" ht="26" thickTop="1" thickBot="1">
      <c r="A61" s="44" t="s">
        <v>179</v>
      </c>
      <c r="B61" s="15" t="s">
        <v>36</v>
      </c>
      <c r="C61" s="15"/>
      <c r="D61" s="45"/>
      <c r="E61" s="99"/>
      <c r="F61" s="99"/>
      <c r="G61" s="28">
        <v>24</v>
      </c>
      <c r="H61" s="79">
        <f>F61/(1+G61/100)</f>
        <v>0</v>
      </c>
      <c r="I61" s="80">
        <f t="shared" si="2"/>
        <v>0</v>
      </c>
    </row>
    <row r="62" spans="1:9" ht="50" thickTop="1" thickBot="1">
      <c r="A62" s="63">
        <v>12</v>
      </c>
      <c r="B62" s="64" t="s">
        <v>37</v>
      </c>
      <c r="C62" s="64"/>
      <c r="D62" s="65"/>
      <c r="E62" s="113">
        <f>SUM(E63:E67)</f>
        <v>0</v>
      </c>
      <c r="F62" s="113">
        <f>SUM(F63:F67)</f>
        <v>0</v>
      </c>
      <c r="G62" s="114"/>
      <c r="H62" s="115">
        <f>SUM(H63:H67)</f>
        <v>0</v>
      </c>
      <c r="I62" s="116">
        <f>SUM(I63:I67)</f>
        <v>0</v>
      </c>
    </row>
    <row r="63" spans="1:9" ht="16" thickTop="1" thickBot="1">
      <c r="A63" s="44" t="s">
        <v>180</v>
      </c>
      <c r="B63" s="15" t="s">
        <v>38</v>
      </c>
      <c r="C63" s="15"/>
      <c r="D63" s="45"/>
      <c r="E63" s="99"/>
      <c r="F63" s="99"/>
      <c r="G63" s="28">
        <v>24</v>
      </c>
      <c r="H63" s="79">
        <f>F63/(1+G63/100)</f>
        <v>0</v>
      </c>
      <c r="I63" s="80">
        <f t="shared" si="2"/>
        <v>0</v>
      </c>
    </row>
    <row r="64" spans="1:9" ht="16" thickTop="1" thickBot="1">
      <c r="A64" s="44" t="s">
        <v>181</v>
      </c>
      <c r="B64" s="15" t="s">
        <v>39</v>
      </c>
      <c r="C64" s="15"/>
      <c r="D64" s="45"/>
      <c r="E64" s="99"/>
      <c r="F64" s="99"/>
      <c r="G64" s="28">
        <v>24</v>
      </c>
      <c r="H64" s="79">
        <f t="shared" ref="H64:H80" si="5">F64/(1+G64/100)</f>
        <v>0</v>
      </c>
      <c r="I64" s="80">
        <f t="shared" si="2"/>
        <v>0</v>
      </c>
    </row>
    <row r="65" spans="1:9" ht="26" thickTop="1" thickBot="1">
      <c r="A65" s="44" t="s">
        <v>182</v>
      </c>
      <c r="B65" s="15" t="s">
        <v>40</v>
      </c>
      <c r="C65" s="15"/>
      <c r="D65" s="45"/>
      <c r="E65" s="99"/>
      <c r="F65" s="99"/>
      <c r="G65" s="28">
        <v>24</v>
      </c>
      <c r="H65" s="79">
        <f t="shared" si="5"/>
        <v>0</v>
      </c>
      <c r="I65" s="80">
        <f t="shared" si="2"/>
        <v>0</v>
      </c>
    </row>
    <row r="66" spans="1:9" ht="16" thickTop="1" thickBot="1">
      <c r="A66" s="44" t="s">
        <v>183</v>
      </c>
      <c r="B66" s="15" t="s">
        <v>41</v>
      </c>
      <c r="C66" s="15"/>
      <c r="D66" s="45"/>
      <c r="E66" s="99"/>
      <c r="F66" s="99"/>
      <c r="G66" s="28">
        <v>24</v>
      </c>
      <c r="H66" s="79">
        <f t="shared" si="5"/>
        <v>0</v>
      </c>
      <c r="I66" s="80">
        <f t="shared" si="2"/>
        <v>0</v>
      </c>
    </row>
    <row r="67" spans="1:9" ht="26" thickTop="1" thickBot="1">
      <c r="A67" s="44" t="s">
        <v>184</v>
      </c>
      <c r="B67" s="15" t="s">
        <v>42</v>
      </c>
      <c r="C67" s="15"/>
      <c r="D67" s="45"/>
      <c r="E67" s="99"/>
      <c r="F67" s="99"/>
      <c r="G67" s="28">
        <v>24</v>
      </c>
      <c r="H67" s="79">
        <f t="shared" si="5"/>
        <v>0</v>
      </c>
      <c r="I67" s="80">
        <f t="shared" si="2"/>
        <v>0</v>
      </c>
    </row>
    <row r="68" spans="1:9" ht="16" thickTop="1" thickBot="1">
      <c r="A68" s="63">
        <v>13</v>
      </c>
      <c r="B68" s="64" t="s">
        <v>43</v>
      </c>
      <c r="C68" s="64"/>
      <c r="D68" s="65"/>
      <c r="E68" s="113">
        <f>SUM(E69:E71)</f>
        <v>0</v>
      </c>
      <c r="F68" s="113">
        <f>SUM(F69:F71)</f>
        <v>0</v>
      </c>
      <c r="G68" s="113"/>
      <c r="H68" s="113">
        <f t="shared" ref="H68:I68" si="6">SUM(H69:H71)</f>
        <v>0</v>
      </c>
      <c r="I68" s="113">
        <f t="shared" si="6"/>
        <v>0</v>
      </c>
    </row>
    <row r="69" spans="1:9" ht="16" thickTop="1" thickBot="1">
      <c r="A69" s="44" t="s">
        <v>185</v>
      </c>
      <c r="B69" s="15" t="s">
        <v>43</v>
      </c>
      <c r="C69" s="15"/>
      <c r="D69" s="45"/>
      <c r="E69" s="99"/>
      <c r="F69" s="99"/>
      <c r="G69" s="28">
        <v>24</v>
      </c>
      <c r="H69" s="79">
        <f t="shared" si="5"/>
        <v>0</v>
      </c>
      <c r="I69" s="80">
        <f t="shared" si="2"/>
        <v>0</v>
      </c>
    </row>
    <row r="70" spans="1:9" ht="26" thickTop="1" thickBot="1">
      <c r="A70" s="44" t="s">
        <v>284</v>
      </c>
      <c r="B70" s="15" t="s">
        <v>285</v>
      </c>
      <c r="C70" s="15"/>
      <c r="D70" s="45"/>
      <c r="E70" s="99"/>
      <c r="F70" s="99"/>
      <c r="G70" s="28">
        <v>24</v>
      </c>
      <c r="H70" s="79">
        <f t="shared" ref="H70:H71" si="7">F70/(1+G70/100)</f>
        <v>0</v>
      </c>
      <c r="I70" s="80">
        <f t="shared" ref="I70:I71" si="8">F70-H70</f>
        <v>0</v>
      </c>
    </row>
    <row r="71" spans="1:9" ht="26" thickTop="1" thickBot="1">
      <c r="A71" s="44" t="s">
        <v>286</v>
      </c>
      <c r="B71" s="15" t="s">
        <v>287</v>
      </c>
      <c r="C71" s="15"/>
      <c r="D71" s="45"/>
      <c r="E71" s="99"/>
      <c r="F71" s="99"/>
      <c r="G71" s="28">
        <v>24</v>
      </c>
      <c r="H71" s="79">
        <f t="shared" si="7"/>
        <v>0</v>
      </c>
      <c r="I71" s="80">
        <f t="shared" si="8"/>
        <v>0</v>
      </c>
    </row>
    <row r="72" spans="1:9" ht="26" thickTop="1" thickBot="1">
      <c r="A72" s="63">
        <v>14</v>
      </c>
      <c r="B72" s="64" t="s">
        <v>44</v>
      </c>
      <c r="C72" s="64"/>
      <c r="D72" s="65"/>
      <c r="E72" s="113">
        <f>SUM(E73:E80)</f>
        <v>0</v>
      </c>
      <c r="F72" s="113">
        <f>SUM(F73:F80)</f>
        <v>0</v>
      </c>
      <c r="G72" s="114"/>
      <c r="H72" s="115">
        <f>SUM(H73:H80)</f>
        <v>0</v>
      </c>
      <c r="I72" s="116">
        <f>SUM(I73:I80)</f>
        <v>0</v>
      </c>
    </row>
    <row r="73" spans="1:9" ht="16" thickTop="1" thickBot="1">
      <c r="A73" s="44" t="s">
        <v>186</v>
      </c>
      <c r="B73" s="15" t="s">
        <v>45</v>
      </c>
      <c r="C73" s="30"/>
      <c r="D73" s="48"/>
      <c r="E73" s="99"/>
      <c r="F73" s="104"/>
      <c r="G73" s="28">
        <v>24</v>
      </c>
      <c r="H73" s="79">
        <f t="shared" si="5"/>
        <v>0</v>
      </c>
      <c r="I73" s="80">
        <f t="shared" si="2"/>
        <v>0</v>
      </c>
    </row>
    <row r="74" spans="1:9" ht="16" thickTop="1" thickBot="1">
      <c r="A74" s="44" t="s">
        <v>187</v>
      </c>
      <c r="B74" s="15" t="s">
        <v>46</v>
      </c>
      <c r="C74" s="30"/>
      <c r="D74" s="48"/>
      <c r="E74" s="99"/>
      <c r="F74" s="104"/>
      <c r="G74" s="28">
        <v>24</v>
      </c>
      <c r="H74" s="79">
        <f t="shared" si="5"/>
        <v>0</v>
      </c>
      <c r="I74" s="80">
        <f t="shared" si="2"/>
        <v>0</v>
      </c>
    </row>
    <row r="75" spans="1:9" ht="16" thickTop="1" thickBot="1">
      <c r="A75" s="44" t="s">
        <v>188</v>
      </c>
      <c r="B75" s="15" t="s">
        <v>47</v>
      </c>
      <c r="C75" s="15"/>
      <c r="D75" s="45"/>
      <c r="E75" s="99"/>
      <c r="F75" s="99"/>
      <c r="G75" s="28">
        <v>24</v>
      </c>
      <c r="H75" s="79">
        <f t="shared" si="5"/>
        <v>0</v>
      </c>
      <c r="I75" s="80">
        <f t="shared" si="2"/>
        <v>0</v>
      </c>
    </row>
    <row r="76" spans="1:9" ht="16" thickTop="1" thickBot="1">
      <c r="A76" s="44" t="s">
        <v>189</v>
      </c>
      <c r="B76" s="15" t="s">
        <v>48</v>
      </c>
      <c r="C76" s="15"/>
      <c r="D76" s="45"/>
      <c r="E76" s="99"/>
      <c r="F76" s="99"/>
      <c r="G76" s="28">
        <v>24</v>
      </c>
      <c r="H76" s="79">
        <f t="shared" si="5"/>
        <v>0</v>
      </c>
      <c r="I76" s="80">
        <f t="shared" si="2"/>
        <v>0</v>
      </c>
    </row>
    <row r="77" spans="1:9" ht="26" thickTop="1" thickBot="1">
      <c r="A77" s="44" t="s">
        <v>190</v>
      </c>
      <c r="B77" s="15" t="s">
        <v>49</v>
      </c>
      <c r="C77" s="15"/>
      <c r="D77" s="45"/>
      <c r="E77" s="99"/>
      <c r="F77" s="99"/>
      <c r="G77" s="28">
        <v>24</v>
      </c>
      <c r="H77" s="79">
        <f t="shared" si="5"/>
        <v>0</v>
      </c>
      <c r="I77" s="80">
        <f t="shared" si="2"/>
        <v>0</v>
      </c>
    </row>
    <row r="78" spans="1:9" ht="16" thickTop="1" thickBot="1">
      <c r="A78" s="44" t="s">
        <v>191</v>
      </c>
      <c r="B78" s="15" t="s">
        <v>50</v>
      </c>
      <c r="C78" s="15"/>
      <c r="D78" s="45"/>
      <c r="E78" s="99"/>
      <c r="F78" s="99"/>
      <c r="G78" s="28">
        <v>24</v>
      </c>
      <c r="H78" s="79">
        <f t="shared" si="5"/>
        <v>0</v>
      </c>
      <c r="I78" s="80">
        <f t="shared" si="2"/>
        <v>0</v>
      </c>
    </row>
    <row r="79" spans="1:9" ht="26" thickTop="1" thickBot="1">
      <c r="A79" s="44" t="s">
        <v>192</v>
      </c>
      <c r="B79" s="15" t="s">
        <v>51</v>
      </c>
      <c r="C79" s="15"/>
      <c r="D79" s="45"/>
      <c r="E79" s="99"/>
      <c r="F79" s="99"/>
      <c r="G79" s="28">
        <v>24</v>
      </c>
      <c r="H79" s="79">
        <f t="shared" si="5"/>
        <v>0</v>
      </c>
      <c r="I79" s="80">
        <f t="shared" si="2"/>
        <v>0</v>
      </c>
    </row>
    <row r="80" spans="1:9" ht="16" thickTop="1" thickBot="1">
      <c r="A80" s="44" t="s">
        <v>193</v>
      </c>
      <c r="B80" s="15" t="s">
        <v>52</v>
      </c>
      <c r="C80" s="30"/>
      <c r="D80" s="48"/>
      <c r="E80" s="99"/>
      <c r="F80" s="104"/>
      <c r="G80" s="28">
        <v>24</v>
      </c>
      <c r="H80" s="79">
        <f t="shared" si="5"/>
        <v>0</v>
      </c>
      <c r="I80" s="80">
        <f t="shared" si="2"/>
        <v>0</v>
      </c>
    </row>
    <row r="81" spans="1:9" ht="50" thickTop="1" thickBot="1">
      <c r="A81" s="63">
        <v>16</v>
      </c>
      <c r="B81" s="64" t="s">
        <v>53</v>
      </c>
      <c r="C81" s="64"/>
      <c r="D81" s="65"/>
      <c r="E81" s="113">
        <f>SUM(E82:E83)</f>
        <v>0</v>
      </c>
      <c r="F81" s="113">
        <f>SUM(F82:F83)</f>
        <v>0</v>
      </c>
      <c r="G81" s="114"/>
      <c r="H81" s="115">
        <f>SUM(H82:H83)</f>
        <v>0</v>
      </c>
      <c r="I81" s="116">
        <f>SUM(I82:I83)</f>
        <v>0</v>
      </c>
    </row>
    <row r="82" spans="1:9" ht="26" thickTop="1" thickBot="1">
      <c r="A82" s="44" t="s">
        <v>194</v>
      </c>
      <c r="B82" s="15" t="s">
        <v>54</v>
      </c>
      <c r="C82" s="15"/>
      <c r="D82" s="45"/>
      <c r="E82" s="99"/>
      <c r="F82" s="99"/>
      <c r="G82" s="28">
        <v>24</v>
      </c>
      <c r="H82" s="79">
        <f t="shared" ref="H82:H83" si="9">F82/(1+G82/100)</f>
        <v>0</v>
      </c>
      <c r="I82" s="80">
        <f t="shared" si="2"/>
        <v>0</v>
      </c>
    </row>
    <row r="83" spans="1:9" ht="16" thickTop="1" thickBot="1">
      <c r="A83" s="44" t="s">
        <v>195</v>
      </c>
      <c r="B83" s="15" t="s">
        <v>55</v>
      </c>
      <c r="C83" s="31"/>
      <c r="D83" s="49"/>
      <c r="E83" s="99"/>
      <c r="F83" s="104"/>
      <c r="G83" s="28">
        <v>24</v>
      </c>
      <c r="H83" s="79">
        <f t="shared" si="9"/>
        <v>0</v>
      </c>
      <c r="I83" s="80">
        <f t="shared" si="2"/>
        <v>0</v>
      </c>
    </row>
    <row r="84" spans="1:9" ht="16" thickTop="1" thickBot="1">
      <c r="A84" s="63">
        <v>18</v>
      </c>
      <c r="B84" s="64" t="s">
        <v>56</v>
      </c>
      <c r="C84" s="64"/>
      <c r="D84" s="65"/>
      <c r="E84" s="113">
        <f>SUM(E85)</f>
        <v>0</v>
      </c>
      <c r="F84" s="113">
        <f>SUM(F85)</f>
        <v>0</v>
      </c>
      <c r="G84" s="117"/>
      <c r="H84" s="118">
        <f>SUM(H85)</f>
        <v>0</v>
      </c>
      <c r="I84" s="119">
        <f>SUM(I85)</f>
        <v>0</v>
      </c>
    </row>
    <row r="85" spans="1:9" ht="26" thickTop="1" thickBot="1">
      <c r="A85" s="44" t="s">
        <v>196</v>
      </c>
      <c r="B85" s="15" t="s">
        <v>57</v>
      </c>
      <c r="C85" s="15"/>
      <c r="D85" s="45"/>
      <c r="E85" s="99"/>
      <c r="F85" s="99"/>
      <c r="G85" s="28">
        <v>0</v>
      </c>
      <c r="H85" s="79">
        <f t="shared" ref="H85" si="10">F85/(1+G85/100)</f>
        <v>0</v>
      </c>
      <c r="I85" s="80">
        <f t="shared" si="2"/>
        <v>0</v>
      </c>
    </row>
    <row r="86" spans="1:9" ht="16" thickTop="1" thickBot="1">
      <c r="A86" s="63">
        <v>20</v>
      </c>
      <c r="B86" s="120" t="s">
        <v>58</v>
      </c>
      <c r="C86" s="120"/>
      <c r="D86" s="65"/>
      <c r="E86" s="113">
        <f>SUM(E87)</f>
        <v>0</v>
      </c>
      <c r="F86" s="113">
        <f>SUM(F87)</f>
        <v>0</v>
      </c>
      <c r="G86" s="117"/>
      <c r="H86" s="118">
        <f>SUM(H87)</f>
        <v>0</v>
      </c>
      <c r="I86" s="119">
        <f>SUM(I87)</f>
        <v>0</v>
      </c>
    </row>
    <row r="87" spans="1:9" ht="26" thickTop="1" thickBot="1">
      <c r="A87" s="44" t="s">
        <v>197</v>
      </c>
      <c r="B87" s="15" t="s">
        <v>59</v>
      </c>
      <c r="C87" s="15"/>
      <c r="D87" s="45"/>
      <c r="E87" s="99"/>
      <c r="F87" s="99"/>
      <c r="G87" s="28">
        <v>24</v>
      </c>
      <c r="H87" s="79">
        <f t="shared" ref="H87" si="11">F87/(1+G87/100)</f>
        <v>0</v>
      </c>
      <c r="I87" s="80">
        <f t="shared" si="2"/>
        <v>0</v>
      </c>
    </row>
    <row r="88" spans="1:9" ht="16" thickTop="1" thickBot="1">
      <c r="A88" s="63">
        <v>24</v>
      </c>
      <c r="B88" s="64" t="s">
        <v>60</v>
      </c>
      <c r="C88" s="64"/>
      <c r="D88" s="65"/>
      <c r="E88" s="113">
        <f>SUM(E89:E99)</f>
        <v>0</v>
      </c>
      <c r="F88" s="113">
        <f>SUM(F89:F99)</f>
        <v>0</v>
      </c>
      <c r="G88" s="117"/>
      <c r="H88" s="118">
        <f>SUM(H89:H99)</f>
        <v>0</v>
      </c>
      <c r="I88" s="119">
        <f>SUM(I89:I99)</f>
        <v>0</v>
      </c>
    </row>
    <row r="89" spans="1:9" ht="16" thickTop="1" thickBot="1">
      <c r="A89" s="44" t="s">
        <v>198</v>
      </c>
      <c r="B89" s="15" t="s">
        <v>61</v>
      </c>
      <c r="C89" s="15"/>
      <c r="D89" s="45"/>
      <c r="E89" s="99"/>
      <c r="F89" s="99"/>
      <c r="G89" s="28">
        <v>6</v>
      </c>
      <c r="H89" s="79">
        <f t="shared" ref="H89:H99" si="12">F89/(1+G89/100)</f>
        <v>0</v>
      </c>
      <c r="I89" s="80">
        <f t="shared" si="2"/>
        <v>0</v>
      </c>
    </row>
    <row r="90" spans="1:9" ht="38" thickTop="1" thickBot="1">
      <c r="A90" s="44" t="s">
        <v>199</v>
      </c>
      <c r="B90" s="15" t="s">
        <v>139</v>
      </c>
      <c r="C90" s="15"/>
      <c r="D90" s="45"/>
      <c r="E90" s="99"/>
      <c r="F90" s="99"/>
      <c r="G90" s="28">
        <v>13</v>
      </c>
      <c r="H90" s="79">
        <f t="shared" si="12"/>
        <v>0</v>
      </c>
      <c r="I90" s="80">
        <f t="shared" si="2"/>
        <v>0</v>
      </c>
    </row>
    <row r="91" spans="1:9" ht="26" thickTop="1" thickBot="1">
      <c r="A91" s="44" t="s">
        <v>200</v>
      </c>
      <c r="B91" s="15" t="s">
        <v>62</v>
      </c>
      <c r="C91" s="15"/>
      <c r="D91" s="45"/>
      <c r="E91" s="99"/>
      <c r="F91" s="99"/>
      <c r="G91" s="28">
        <v>13</v>
      </c>
      <c r="H91" s="79">
        <f t="shared" si="12"/>
        <v>0</v>
      </c>
      <c r="I91" s="80">
        <f t="shared" si="2"/>
        <v>0</v>
      </c>
    </row>
    <row r="92" spans="1:9" ht="16" thickTop="1" thickBot="1">
      <c r="A92" s="44" t="s">
        <v>201</v>
      </c>
      <c r="B92" s="15" t="s">
        <v>63</v>
      </c>
      <c r="C92" s="15"/>
      <c r="D92" s="45"/>
      <c r="E92" s="99"/>
      <c r="F92" s="99"/>
      <c r="G92" s="28">
        <v>24</v>
      </c>
      <c r="H92" s="79">
        <f t="shared" si="12"/>
        <v>0</v>
      </c>
      <c r="I92" s="80">
        <f t="shared" si="2"/>
        <v>0</v>
      </c>
    </row>
    <row r="93" spans="1:9" ht="16" thickTop="1" thickBot="1">
      <c r="A93" s="44" t="s">
        <v>202</v>
      </c>
      <c r="B93" s="15" t="s">
        <v>64</v>
      </c>
      <c r="C93" s="15"/>
      <c r="D93" s="45"/>
      <c r="E93" s="99"/>
      <c r="F93" s="99"/>
      <c r="G93" s="28">
        <v>24</v>
      </c>
      <c r="H93" s="79">
        <f t="shared" si="12"/>
        <v>0</v>
      </c>
      <c r="I93" s="80">
        <f t="shared" si="2"/>
        <v>0</v>
      </c>
    </row>
    <row r="94" spans="1:9" ht="16" thickTop="1" thickBot="1">
      <c r="A94" s="44" t="s">
        <v>203</v>
      </c>
      <c r="B94" s="15" t="s">
        <v>65</v>
      </c>
      <c r="C94" s="15"/>
      <c r="D94" s="45"/>
      <c r="E94" s="99"/>
      <c r="F94" s="99"/>
      <c r="G94" s="28">
        <v>13</v>
      </c>
      <c r="H94" s="79">
        <f t="shared" si="12"/>
        <v>0</v>
      </c>
      <c r="I94" s="80">
        <f t="shared" si="2"/>
        <v>0</v>
      </c>
    </row>
    <row r="95" spans="1:9" ht="16" thickTop="1" thickBot="1">
      <c r="A95" s="44" t="s">
        <v>204</v>
      </c>
      <c r="B95" s="15" t="s">
        <v>66</v>
      </c>
      <c r="C95" s="15"/>
      <c r="D95" s="45"/>
      <c r="E95" s="99"/>
      <c r="F95" s="99"/>
      <c r="G95" s="28">
        <v>6</v>
      </c>
      <c r="H95" s="79">
        <f t="shared" si="12"/>
        <v>0</v>
      </c>
      <c r="I95" s="80">
        <f t="shared" si="2"/>
        <v>0</v>
      </c>
    </row>
    <row r="96" spans="1:9" ht="16" thickTop="1" thickBot="1">
      <c r="A96" s="44" t="s">
        <v>205</v>
      </c>
      <c r="B96" s="15" t="s">
        <v>67</v>
      </c>
      <c r="C96" s="15"/>
      <c r="D96" s="45"/>
      <c r="E96" s="99"/>
      <c r="F96" s="99"/>
      <c r="G96" s="28">
        <v>13</v>
      </c>
      <c r="H96" s="79">
        <f t="shared" si="12"/>
        <v>0</v>
      </c>
      <c r="I96" s="80">
        <f t="shared" si="2"/>
        <v>0</v>
      </c>
    </row>
    <row r="97" spans="1:9" ht="26" thickTop="1" thickBot="1">
      <c r="A97" s="44" t="s">
        <v>206</v>
      </c>
      <c r="B97" s="15" t="s">
        <v>68</v>
      </c>
      <c r="C97" s="15"/>
      <c r="D97" s="45"/>
      <c r="E97" s="99"/>
      <c r="F97" s="99"/>
      <c r="G97" s="28">
        <v>24</v>
      </c>
      <c r="H97" s="79">
        <f t="shared" si="12"/>
        <v>0</v>
      </c>
      <c r="I97" s="80">
        <f t="shared" si="2"/>
        <v>0</v>
      </c>
    </row>
    <row r="98" spans="1:9" ht="16" thickTop="1" thickBot="1">
      <c r="A98" s="44" t="s">
        <v>207</v>
      </c>
      <c r="B98" s="15" t="s">
        <v>69</v>
      </c>
      <c r="C98" s="15"/>
      <c r="D98" s="45"/>
      <c r="E98" s="99"/>
      <c r="F98" s="99"/>
      <c r="G98" s="28">
        <v>24</v>
      </c>
      <c r="H98" s="79">
        <f t="shared" si="12"/>
        <v>0</v>
      </c>
      <c r="I98" s="80">
        <f t="shared" si="2"/>
        <v>0</v>
      </c>
    </row>
    <row r="99" spans="1:9" ht="16" thickTop="1" thickBot="1">
      <c r="A99" s="44" t="s">
        <v>208</v>
      </c>
      <c r="B99" s="15" t="s">
        <v>70</v>
      </c>
      <c r="C99" s="15"/>
      <c r="D99" s="45"/>
      <c r="E99" s="99"/>
      <c r="F99" s="99"/>
      <c r="G99" s="28">
        <v>13</v>
      </c>
      <c r="H99" s="79">
        <f t="shared" si="12"/>
        <v>0</v>
      </c>
      <c r="I99" s="80">
        <f t="shared" si="2"/>
        <v>0</v>
      </c>
    </row>
    <row r="100" spans="1:9" ht="16" thickTop="1" thickBot="1">
      <c r="A100" s="63">
        <v>25</v>
      </c>
      <c r="B100" s="64" t="s">
        <v>71</v>
      </c>
      <c r="C100" s="64"/>
      <c r="D100" s="65"/>
      <c r="E100" s="113">
        <f>SUM(E101:E104)</f>
        <v>0</v>
      </c>
      <c r="F100" s="113">
        <f>SUM(F101:F104)</f>
        <v>0</v>
      </c>
      <c r="G100" s="117"/>
      <c r="H100" s="118">
        <f>SUM(H101:H104)</f>
        <v>0</v>
      </c>
      <c r="I100" s="119">
        <f>SUM(I101:I104)</f>
        <v>0</v>
      </c>
    </row>
    <row r="101" spans="1:9" ht="16" thickTop="1" thickBot="1">
      <c r="A101" s="44" t="s">
        <v>209</v>
      </c>
      <c r="B101" s="15" t="s">
        <v>72</v>
      </c>
      <c r="C101" s="15"/>
      <c r="D101" s="45"/>
      <c r="E101" s="99"/>
      <c r="F101" s="99"/>
      <c r="G101" s="28">
        <v>24</v>
      </c>
      <c r="H101" s="79">
        <f t="shared" ref="H101:H104" si="13">F101/(1+G101/100)</f>
        <v>0</v>
      </c>
      <c r="I101" s="80">
        <f t="shared" si="2"/>
        <v>0</v>
      </c>
    </row>
    <row r="102" spans="1:9" ht="16" thickTop="1" thickBot="1">
      <c r="A102" s="44" t="s">
        <v>210</v>
      </c>
      <c r="B102" s="15" t="s">
        <v>73</v>
      </c>
      <c r="C102" s="15"/>
      <c r="D102" s="45"/>
      <c r="E102" s="99"/>
      <c r="F102" s="99"/>
      <c r="G102" s="28">
        <v>24</v>
      </c>
      <c r="H102" s="79">
        <f t="shared" si="13"/>
        <v>0</v>
      </c>
      <c r="I102" s="80">
        <f t="shared" si="2"/>
        <v>0</v>
      </c>
    </row>
    <row r="103" spans="1:9" ht="16" thickTop="1" thickBot="1">
      <c r="A103" s="44" t="s">
        <v>211</v>
      </c>
      <c r="B103" s="15" t="s">
        <v>74</v>
      </c>
      <c r="C103" s="15"/>
      <c r="D103" s="45"/>
      <c r="E103" s="99"/>
      <c r="F103" s="99"/>
      <c r="G103" s="28">
        <v>24</v>
      </c>
      <c r="H103" s="79">
        <f t="shared" si="13"/>
        <v>0</v>
      </c>
      <c r="I103" s="80">
        <f t="shared" si="2"/>
        <v>0</v>
      </c>
    </row>
    <row r="104" spans="1:9" ht="16" thickTop="1" thickBot="1">
      <c r="A104" s="44" t="s">
        <v>212</v>
      </c>
      <c r="B104" s="15" t="s">
        <v>75</v>
      </c>
      <c r="C104" s="15"/>
      <c r="D104" s="45"/>
      <c r="E104" s="99"/>
      <c r="F104" s="99"/>
      <c r="G104" s="28">
        <v>24</v>
      </c>
      <c r="H104" s="79">
        <f t="shared" si="13"/>
        <v>0</v>
      </c>
      <c r="I104" s="80">
        <f t="shared" si="2"/>
        <v>0</v>
      </c>
    </row>
    <row r="105" spans="1:9" ht="26" thickTop="1" thickBot="1">
      <c r="A105" s="63">
        <v>26</v>
      </c>
      <c r="B105" s="64" t="s">
        <v>140</v>
      </c>
      <c r="C105" s="64"/>
      <c r="D105" s="65"/>
      <c r="E105" s="113">
        <f>SUM(E106)</f>
        <v>0</v>
      </c>
      <c r="F105" s="113">
        <f>SUM(F106)</f>
        <v>0</v>
      </c>
      <c r="G105" s="117"/>
      <c r="H105" s="118">
        <f>SUM(H106)</f>
        <v>0</v>
      </c>
      <c r="I105" s="119">
        <f>SUM(I106)</f>
        <v>0</v>
      </c>
    </row>
    <row r="106" spans="1:9" ht="26" thickTop="1" thickBot="1">
      <c r="A106" s="44" t="s">
        <v>213</v>
      </c>
      <c r="B106" s="15" t="s">
        <v>140</v>
      </c>
      <c r="C106" s="15"/>
      <c r="D106" s="45"/>
      <c r="E106" s="99"/>
      <c r="F106" s="99"/>
      <c r="G106" s="28">
        <v>24</v>
      </c>
      <c r="H106" s="79">
        <f t="shared" ref="H106" si="14">F106/(1+G106/100)</f>
        <v>0</v>
      </c>
      <c r="I106" s="80">
        <f t="shared" si="2"/>
        <v>0</v>
      </c>
    </row>
    <row r="107" spans="1:9" ht="16" thickTop="1" thickBot="1">
      <c r="A107" s="63">
        <v>28</v>
      </c>
      <c r="B107" s="64" t="s">
        <v>76</v>
      </c>
      <c r="C107" s="64"/>
      <c r="D107" s="65"/>
      <c r="E107" s="113">
        <f>SUM(E108:E109)</f>
        <v>0</v>
      </c>
      <c r="F107" s="113">
        <f>SUM(F108:F109)</f>
        <v>0</v>
      </c>
      <c r="G107" s="117"/>
      <c r="H107" s="118">
        <f>SUM(H108:H109)</f>
        <v>0</v>
      </c>
      <c r="I107" s="119">
        <f>SUM(I108:I109)</f>
        <v>0</v>
      </c>
    </row>
    <row r="108" spans="1:9" ht="16" thickTop="1" thickBot="1">
      <c r="A108" s="44" t="s">
        <v>214</v>
      </c>
      <c r="B108" s="15" t="s">
        <v>77</v>
      </c>
      <c r="C108" s="15"/>
      <c r="D108" s="45"/>
      <c r="E108" s="99"/>
      <c r="F108" s="99"/>
      <c r="G108" s="28">
        <v>24</v>
      </c>
      <c r="H108" s="79">
        <f t="shared" ref="H108:H109" si="15">F108/(1+G108/100)</f>
        <v>0</v>
      </c>
      <c r="I108" s="80">
        <f t="shared" si="2"/>
        <v>0</v>
      </c>
    </row>
    <row r="109" spans="1:9" ht="16" thickTop="1" thickBot="1">
      <c r="A109" s="44" t="s">
        <v>215</v>
      </c>
      <c r="B109" s="15" t="s">
        <v>76</v>
      </c>
      <c r="C109" s="15"/>
      <c r="D109" s="45"/>
      <c r="E109" s="99"/>
      <c r="F109" s="99"/>
      <c r="G109" s="28">
        <v>24</v>
      </c>
      <c r="H109" s="79">
        <f t="shared" si="15"/>
        <v>0</v>
      </c>
      <c r="I109" s="80">
        <f t="shared" si="2"/>
        <v>0</v>
      </c>
    </row>
    <row r="110" spans="1:9" ht="26" thickTop="1" thickBot="1">
      <c r="A110" s="63">
        <v>60</v>
      </c>
      <c r="B110" s="64" t="s">
        <v>78</v>
      </c>
      <c r="C110" s="64"/>
      <c r="D110" s="65"/>
      <c r="E110" s="113">
        <f>SUM(E111:E119)</f>
        <v>0</v>
      </c>
      <c r="F110" s="113">
        <f>SUM(F111:F119)</f>
        <v>0</v>
      </c>
      <c r="G110" s="117"/>
      <c r="H110" s="118">
        <f>SUM(H111:H119)</f>
        <v>0</v>
      </c>
      <c r="I110" s="119">
        <f>SUM(I111:I119)</f>
        <v>0</v>
      </c>
    </row>
    <row r="111" spans="1:9" ht="26" thickTop="1" thickBot="1">
      <c r="A111" s="44" t="s">
        <v>216</v>
      </c>
      <c r="B111" s="15" t="s">
        <v>79</v>
      </c>
      <c r="C111" s="15"/>
      <c r="D111" s="45"/>
      <c r="E111" s="99"/>
      <c r="F111" s="99"/>
      <c r="G111" s="28">
        <v>0</v>
      </c>
      <c r="H111" s="79">
        <f t="shared" ref="H111:H119" si="16">F111/(1+G111/100)</f>
        <v>0</v>
      </c>
      <c r="I111" s="80">
        <f t="shared" si="2"/>
        <v>0</v>
      </c>
    </row>
    <row r="112" spans="1:9" ht="26" thickTop="1" thickBot="1">
      <c r="A112" s="44" t="s">
        <v>217</v>
      </c>
      <c r="B112" s="15" t="s">
        <v>80</v>
      </c>
      <c r="C112" s="15"/>
      <c r="D112" s="45"/>
      <c r="E112" s="99"/>
      <c r="F112" s="99"/>
      <c r="G112" s="28">
        <v>0</v>
      </c>
      <c r="H112" s="79">
        <f t="shared" si="16"/>
        <v>0</v>
      </c>
      <c r="I112" s="80">
        <f t="shared" si="2"/>
        <v>0</v>
      </c>
    </row>
    <row r="113" spans="1:9" ht="50" thickTop="1" thickBot="1">
      <c r="A113" s="44" t="s">
        <v>218</v>
      </c>
      <c r="B113" s="15" t="s">
        <v>81</v>
      </c>
      <c r="C113" s="15"/>
      <c r="D113" s="45"/>
      <c r="E113" s="99"/>
      <c r="F113" s="99"/>
      <c r="G113" s="28">
        <v>0</v>
      </c>
      <c r="H113" s="79">
        <f t="shared" si="16"/>
        <v>0</v>
      </c>
      <c r="I113" s="80">
        <f t="shared" si="2"/>
        <v>0</v>
      </c>
    </row>
    <row r="114" spans="1:9" ht="38" thickTop="1" thickBot="1">
      <c r="A114" s="44" t="s">
        <v>219</v>
      </c>
      <c r="B114" s="15" t="s">
        <v>82</v>
      </c>
      <c r="C114" s="15"/>
      <c r="D114" s="45"/>
      <c r="E114" s="99"/>
      <c r="F114" s="99"/>
      <c r="G114" s="28">
        <v>0</v>
      </c>
      <c r="H114" s="79">
        <f t="shared" si="16"/>
        <v>0</v>
      </c>
      <c r="I114" s="80">
        <f t="shared" si="2"/>
        <v>0</v>
      </c>
    </row>
    <row r="115" spans="1:9" ht="26" thickTop="1" thickBot="1">
      <c r="A115" s="44" t="s">
        <v>220</v>
      </c>
      <c r="B115" s="15" t="s">
        <v>83</v>
      </c>
      <c r="C115" s="15"/>
      <c r="D115" s="45"/>
      <c r="E115" s="99"/>
      <c r="F115" s="99"/>
      <c r="G115" s="28">
        <v>0</v>
      </c>
      <c r="H115" s="79">
        <f t="shared" si="16"/>
        <v>0</v>
      </c>
      <c r="I115" s="80">
        <f t="shared" si="2"/>
        <v>0</v>
      </c>
    </row>
    <row r="116" spans="1:9" ht="26" thickTop="1" thickBot="1">
      <c r="A116" s="44" t="s">
        <v>221</v>
      </c>
      <c r="B116" s="15" t="s">
        <v>84</v>
      </c>
      <c r="C116" s="15"/>
      <c r="D116" s="45"/>
      <c r="E116" s="99"/>
      <c r="F116" s="99"/>
      <c r="G116" s="28">
        <v>0</v>
      </c>
      <c r="H116" s="79">
        <f t="shared" si="16"/>
        <v>0</v>
      </c>
      <c r="I116" s="80">
        <f t="shared" si="2"/>
        <v>0</v>
      </c>
    </row>
    <row r="117" spans="1:9" ht="38" thickTop="1" thickBot="1">
      <c r="A117" s="44" t="s">
        <v>222</v>
      </c>
      <c r="B117" s="15" t="s">
        <v>85</v>
      </c>
      <c r="C117" s="15"/>
      <c r="D117" s="45"/>
      <c r="E117" s="99"/>
      <c r="F117" s="99"/>
      <c r="G117" s="28">
        <v>0</v>
      </c>
      <c r="H117" s="79">
        <f t="shared" si="16"/>
        <v>0</v>
      </c>
      <c r="I117" s="80">
        <f t="shared" si="2"/>
        <v>0</v>
      </c>
    </row>
    <row r="118" spans="1:9" ht="26" thickTop="1" thickBot="1">
      <c r="A118" s="44" t="s">
        <v>223</v>
      </c>
      <c r="B118" s="15" t="s">
        <v>86</v>
      </c>
      <c r="C118" s="15"/>
      <c r="D118" s="45"/>
      <c r="E118" s="99"/>
      <c r="F118" s="99"/>
      <c r="G118" s="28">
        <v>0</v>
      </c>
      <c r="H118" s="79">
        <f t="shared" si="16"/>
        <v>0</v>
      </c>
      <c r="I118" s="80">
        <f t="shared" si="2"/>
        <v>0</v>
      </c>
    </row>
    <row r="119" spans="1:9" ht="26" thickTop="1" thickBot="1">
      <c r="A119" s="44" t="s">
        <v>224</v>
      </c>
      <c r="B119" s="15" t="s">
        <v>87</v>
      </c>
      <c r="C119" s="15"/>
      <c r="D119" s="45"/>
      <c r="E119" s="99"/>
      <c r="F119" s="99"/>
      <c r="G119" s="28">
        <v>0</v>
      </c>
      <c r="H119" s="79">
        <f t="shared" si="16"/>
        <v>0</v>
      </c>
      <c r="I119" s="80">
        <f t="shared" si="2"/>
        <v>0</v>
      </c>
    </row>
    <row r="120" spans="1:9" ht="16" thickTop="1" thickBot="1">
      <c r="A120" s="63">
        <v>61</v>
      </c>
      <c r="B120" s="64" t="s">
        <v>88</v>
      </c>
      <c r="C120" s="64"/>
      <c r="D120" s="65"/>
      <c r="E120" s="113">
        <f>SUM(E121:E128)</f>
        <v>0</v>
      </c>
      <c r="F120" s="113">
        <f>SUM(F121:F128)</f>
        <v>0</v>
      </c>
      <c r="G120" s="117"/>
      <c r="H120" s="118">
        <f>SUM(H121:H128)</f>
        <v>0</v>
      </c>
      <c r="I120" s="119">
        <f>SUM(I121:I128)</f>
        <v>0</v>
      </c>
    </row>
    <row r="121" spans="1:9" ht="26" thickTop="1" thickBot="1">
      <c r="A121" s="44" t="s">
        <v>225</v>
      </c>
      <c r="B121" s="15" t="s">
        <v>89</v>
      </c>
      <c r="C121" s="30"/>
      <c r="D121" s="48"/>
      <c r="E121" s="99"/>
      <c r="F121" s="104"/>
      <c r="G121" s="28">
        <v>24</v>
      </c>
      <c r="H121" s="79">
        <f t="shared" ref="H121:H128" si="17">F121/(1+G121/100)</f>
        <v>0</v>
      </c>
      <c r="I121" s="80">
        <f t="shared" si="2"/>
        <v>0</v>
      </c>
    </row>
    <row r="122" spans="1:9" ht="26" thickTop="1" thickBot="1">
      <c r="A122" s="44" t="s">
        <v>226</v>
      </c>
      <c r="B122" s="15" t="s">
        <v>90</v>
      </c>
      <c r="C122" s="15"/>
      <c r="D122" s="45"/>
      <c r="E122" s="99"/>
      <c r="F122" s="99"/>
      <c r="G122" s="28">
        <v>24</v>
      </c>
      <c r="H122" s="79">
        <f t="shared" si="17"/>
        <v>0</v>
      </c>
      <c r="I122" s="80">
        <f t="shared" si="2"/>
        <v>0</v>
      </c>
    </row>
    <row r="123" spans="1:9" ht="16" thickTop="1" thickBot="1">
      <c r="A123" s="44" t="s">
        <v>227</v>
      </c>
      <c r="B123" s="15" t="s">
        <v>91</v>
      </c>
      <c r="C123" s="15"/>
      <c r="D123" s="45"/>
      <c r="E123" s="99"/>
      <c r="F123" s="99"/>
      <c r="G123" s="28">
        <v>24</v>
      </c>
      <c r="H123" s="79">
        <f t="shared" si="17"/>
        <v>0</v>
      </c>
      <c r="I123" s="80">
        <f t="shared" si="2"/>
        <v>0</v>
      </c>
    </row>
    <row r="124" spans="1:9" ht="16" thickTop="1" thickBot="1">
      <c r="A124" s="44" t="s">
        <v>228</v>
      </c>
      <c r="B124" s="15" t="s">
        <v>92</v>
      </c>
      <c r="C124" s="15"/>
      <c r="D124" s="45"/>
      <c r="E124" s="99"/>
      <c r="F124" s="99"/>
      <c r="G124" s="28">
        <v>24</v>
      </c>
      <c r="H124" s="79">
        <f t="shared" si="17"/>
        <v>0</v>
      </c>
      <c r="I124" s="80">
        <f t="shared" si="2"/>
        <v>0</v>
      </c>
    </row>
    <row r="125" spans="1:9" ht="16" thickTop="1" thickBot="1">
      <c r="A125" s="44" t="s">
        <v>229</v>
      </c>
      <c r="B125" s="15" t="s">
        <v>93</v>
      </c>
      <c r="C125" s="15"/>
      <c r="D125" s="45"/>
      <c r="E125" s="99"/>
      <c r="F125" s="99"/>
      <c r="G125" s="28">
        <v>0</v>
      </c>
      <c r="H125" s="79">
        <f t="shared" si="17"/>
        <v>0</v>
      </c>
      <c r="I125" s="80">
        <f t="shared" ref="I125:I169" si="18">F125-H125</f>
        <v>0</v>
      </c>
    </row>
    <row r="126" spans="1:9" ht="38" thickTop="1" thickBot="1">
      <c r="A126" s="44" t="s">
        <v>230</v>
      </c>
      <c r="B126" s="15" t="s">
        <v>94</v>
      </c>
      <c r="C126" s="15"/>
      <c r="D126" s="50"/>
      <c r="E126" s="99"/>
      <c r="F126" s="99"/>
      <c r="G126" s="28">
        <v>24</v>
      </c>
      <c r="H126" s="79">
        <f t="shared" si="17"/>
        <v>0</v>
      </c>
      <c r="I126" s="80">
        <f t="shared" si="18"/>
        <v>0</v>
      </c>
    </row>
    <row r="127" spans="1:9" ht="26" thickTop="1" thickBot="1">
      <c r="A127" s="44" t="s">
        <v>231</v>
      </c>
      <c r="B127" s="15" t="s">
        <v>95</v>
      </c>
      <c r="C127" s="15"/>
      <c r="D127" s="45"/>
      <c r="E127" s="99"/>
      <c r="F127" s="99"/>
      <c r="G127" s="28">
        <v>0</v>
      </c>
      <c r="H127" s="79">
        <f t="shared" si="17"/>
        <v>0</v>
      </c>
      <c r="I127" s="80">
        <f t="shared" si="18"/>
        <v>0</v>
      </c>
    </row>
    <row r="128" spans="1:9" ht="16" thickTop="1" thickBot="1">
      <c r="A128" s="44" t="s">
        <v>232</v>
      </c>
      <c r="B128" s="15" t="s">
        <v>96</v>
      </c>
      <c r="C128" s="15"/>
      <c r="D128" s="45"/>
      <c r="E128" s="99"/>
      <c r="F128" s="99"/>
      <c r="G128" s="28">
        <v>24</v>
      </c>
      <c r="H128" s="79">
        <f t="shared" si="17"/>
        <v>0</v>
      </c>
      <c r="I128" s="80">
        <f t="shared" si="18"/>
        <v>0</v>
      </c>
    </row>
    <row r="129" spans="1:9" ht="16" thickTop="1" thickBot="1">
      <c r="A129" s="63">
        <v>62</v>
      </c>
      <c r="B129" s="64" t="s">
        <v>97</v>
      </c>
      <c r="C129" s="64"/>
      <c r="D129" s="65"/>
      <c r="E129" s="113">
        <f>SUM(E130:E135)</f>
        <v>0</v>
      </c>
      <c r="F129" s="113">
        <f>SUM(F130:F135)</f>
        <v>0</v>
      </c>
      <c r="G129" s="117"/>
      <c r="H129" s="118">
        <f>SUM(H130:H135)</f>
        <v>0</v>
      </c>
      <c r="I129" s="119">
        <f>SUM(I130:I135)</f>
        <v>0</v>
      </c>
    </row>
    <row r="130" spans="1:9" ht="16" thickTop="1" thickBot="1">
      <c r="A130" s="44" t="s">
        <v>233</v>
      </c>
      <c r="B130" s="15" t="s">
        <v>98</v>
      </c>
      <c r="C130" s="15"/>
      <c r="D130" s="45"/>
      <c r="E130" s="99"/>
      <c r="F130" s="99"/>
      <c r="G130" s="28">
        <v>24</v>
      </c>
      <c r="H130" s="79">
        <f t="shared" ref="H130:H135" si="19">F130/(1+G130/100)</f>
        <v>0</v>
      </c>
      <c r="I130" s="80">
        <f t="shared" si="18"/>
        <v>0</v>
      </c>
    </row>
    <row r="131" spans="1:9" ht="16" thickTop="1" thickBot="1">
      <c r="A131" s="44" t="s">
        <v>234</v>
      </c>
      <c r="B131" s="15" t="s">
        <v>99</v>
      </c>
      <c r="C131" s="15"/>
      <c r="D131" s="45"/>
      <c r="E131" s="99"/>
      <c r="F131" s="99"/>
      <c r="G131" s="28">
        <v>24</v>
      </c>
      <c r="H131" s="79">
        <f t="shared" si="19"/>
        <v>0</v>
      </c>
      <c r="I131" s="80">
        <f t="shared" si="18"/>
        <v>0</v>
      </c>
    </row>
    <row r="132" spans="1:9" ht="16" thickTop="1" thickBot="1">
      <c r="A132" s="44" t="s">
        <v>235</v>
      </c>
      <c r="B132" s="15" t="s">
        <v>100</v>
      </c>
      <c r="C132" s="15"/>
      <c r="D132" s="45"/>
      <c r="E132" s="99"/>
      <c r="F132" s="99"/>
      <c r="G132" s="28">
        <v>24</v>
      </c>
      <c r="H132" s="79">
        <f t="shared" si="19"/>
        <v>0</v>
      </c>
      <c r="I132" s="80">
        <f t="shared" si="18"/>
        <v>0</v>
      </c>
    </row>
    <row r="133" spans="1:9" ht="16" thickTop="1" thickBot="1">
      <c r="A133" s="44" t="s">
        <v>236</v>
      </c>
      <c r="B133" s="15" t="s">
        <v>101</v>
      </c>
      <c r="C133" s="15"/>
      <c r="D133" s="45"/>
      <c r="E133" s="99"/>
      <c r="F133" s="99"/>
      <c r="G133" s="28">
        <v>24</v>
      </c>
      <c r="H133" s="79">
        <f t="shared" si="19"/>
        <v>0</v>
      </c>
      <c r="I133" s="80">
        <f t="shared" si="18"/>
        <v>0</v>
      </c>
    </row>
    <row r="134" spans="1:9" ht="16" thickTop="1" thickBot="1">
      <c r="A134" s="44" t="s">
        <v>237</v>
      </c>
      <c r="B134" s="15" t="s">
        <v>102</v>
      </c>
      <c r="C134" s="15"/>
      <c r="D134" s="45"/>
      <c r="E134" s="99"/>
      <c r="F134" s="99"/>
      <c r="G134" s="28">
        <v>24</v>
      </c>
      <c r="H134" s="79">
        <f t="shared" si="19"/>
        <v>0</v>
      </c>
      <c r="I134" s="80">
        <f t="shared" si="18"/>
        <v>0</v>
      </c>
    </row>
    <row r="135" spans="1:9" ht="16" thickTop="1" thickBot="1">
      <c r="A135" s="44" t="s">
        <v>238</v>
      </c>
      <c r="B135" s="15" t="s">
        <v>103</v>
      </c>
      <c r="C135" s="15"/>
      <c r="D135" s="45"/>
      <c r="E135" s="99"/>
      <c r="F135" s="99"/>
      <c r="G135" s="28">
        <v>24</v>
      </c>
      <c r="H135" s="79">
        <f t="shared" si="19"/>
        <v>0</v>
      </c>
      <c r="I135" s="80">
        <f t="shared" si="18"/>
        <v>0</v>
      </c>
    </row>
    <row r="136" spans="1:9" ht="16" thickTop="1" thickBot="1">
      <c r="A136" s="63">
        <v>63</v>
      </c>
      <c r="B136" s="64" t="s">
        <v>104</v>
      </c>
      <c r="C136" s="64"/>
      <c r="D136" s="65"/>
      <c r="E136" s="113">
        <f>SUM(E137:E142)</f>
        <v>0</v>
      </c>
      <c r="F136" s="113">
        <f>SUM(F137:F142)</f>
        <v>0</v>
      </c>
      <c r="G136" s="117"/>
      <c r="H136" s="118">
        <f>SUM(H137:H142)</f>
        <v>0</v>
      </c>
      <c r="I136" s="119">
        <f>SUM(I137:I142)</f>
        <v>0</v>
      </c>
    </row>
    <row r="137" spans="1:9" ht="16" thickTop="1" thickBot="1">
      <c r="A137" s="44" t="s">
        <v>239</v>
      </c>
      <c r="B137" s="15" t="s">
        <v>105</v>
      </c>
      <c r="C137" s="15"/>
      <c r="D137" s="45"/>
      <c r="E137" s="99"/>
      <c r="F137" s="99"/>
      <c r="G137" s="28">
        <v>0</v>
      </c>
      <c r="H137" s="79">
        <f t="shared" ref="H137:H142" si="20">F137/(1+G137/100)</f>
        <v>0</v>
      </c>
      <c r="I137" s="80">
        <f t="shared" si="18"/>
        <v>0</v>
      </c>
    </row>
    <row r="138" spans="1:9" ht="26" thickTop="1" thickBot="1">
      <c r="A138" s="44" t="s">
        <v>240</v>
      </c>
      <c r="B138" s="15" t="s">
        <v>106</v>
      </c>
      <c r="C138" s="15"/>
      <c r="D138" s="45"/>
      <c r="E138" s="99"/>
      <c r="F138" s="99"/>
      <c r="G138" s="28">
        <v>0</v>
      </c>
      <c r="H138" s="79">
        <f t="shared" si="20"/>
        <v>0</v>
      </c>
      <c r="I138" s="80">
        <f t="shared" si="18"/>
        <v>0</v>
      </c>
    </row>
    <row r="139" spans="1:9" ht="16" thickTop="1" thickBot="1">
      <c r="A139" s="44" t="s">
        <v>241</v>
      </c>
      <c r="B139" s="15" t="s">
        <v>107</v>
      </c>
      <c r="C139" s="15"/>
      <c r="D139" s="45"/>
      <c r="E139" s="99"/>
      <c r="F139" s="99"/>
      <c r="G139" s="28">
        <v>0</v>
      </c>
      <c r="H139" s="79">
        <f t="shared" si="20"/>
        <v>0</v>
      </c>
      <c r="I139" s="80">
        <f t="shared" si="18"/>
        <v>0</v>
      </c>
    </row>
    <row r="140" spans="1:9" ht="16" thickTop="1" thickBot="1">
      <c r="A140" s="44" t="s">
        <v>242</v>
      </c>
      <c r="B140" s="15" t="s">
        <v>108</v>
      </c>
      <c r="C140" s="15"/>
      <c r="D140" s="45"/>
      <c r="E140" s="99"/>
      <c r="F140" s="99"/>
      <c r="G140" s="28">
        <v>0</v>
      </c>
      <c r="H140" s="79">
        <f t="shared" si="20"/>
        <v>0</v>
      </c>
      <c r="I140" s="80">
        <f t="shared" si="18"/>
        <v>0</v>
      </c>
    </row>
    <row r="141" spans="1:9" ht="26" thickTop="1" thickBot="1">
      <c r="A141" s="44" t="s">
        <v>243</v>
      </c>
      <c r="B141" s="15" t="s">
        <v>109</v>
      </c>
      <c r="C141" s="15"/>
      <c r="D141" s="45"/>
      <c r="E141" s="99"/>
      <c r="F141" s="99"/>
      <c r="G141" s="28">
        <v>0</v>
      </c>
      <c r="H141" s="79">
        <f t="shared" si="20"/>
        <v>0</v>
      </c>
      <c r="I141" s="80">
        <f t="shared" si="18"/>
        <v>0</v>
      </c>
    </row>
    <row r="142" spans="1:9" ht="16" thickTop="1" thickBot="1">
      <c r="A142" s="44" t="s">
        <v>244</v>
      </c>
      <c r="B142" s="15" t="s">
        <v>110</v>
      </c>
      <c r="C142" s="15"/>
      <c r="D142" s="45"/>
      <c r="E142" s="99"/>
      <c r="F142" s="99"/>
      <c r="G142" s="28">
        <v>0</v>
      </c>
      <c r="H142" s="79">
        <f t="shared" si="20"/>
        <v>0</v>
      </c>
      <c r="I142" s="80">
        <f t="shared" si="18"/>
        <v>0</v>
      </c>
    </row>
    <row r="143" spans="1:9" ht="16" thickTop="1" thickBot="1">
      <c r="A143" s="63">
        <v>64</v>
      </c>
      <c r="B143" s="64" t="s">
        <v>111</v>
      </c>
      <c r="C143" s="64"/>
      <c r="D143" s="65"/>
      <c r="E143" s="113">
        <f>SUM(E144:E155)</f>
        <v>0</v>
      </c>
      <c r="F143" s="113">
        <f>SUM(F144:F155)</f>
        <v>0</v>
      </c>
      <c r="G143" s="117"/>
      <c r="H143" s="118">
        <f>SUM(H144:H155)</f>
        <v>0</v>
      </c>
      <c r="I143" s="119">
        <f>SUM(I144:I155)</f>
        <v>0</v>
      </c>
    </row>
    <row r="144" spans="1:9" ht="16" thickTop="1" thickBot="1">
      <c r="A144" s="44" t="s">
        <v>245</v>
      </c>
      <c r="B144" s="15" t="s">
        <v>112</v>
      </c>
      <c r="C144" s="15"/>
      <c r="D144" s="45"/>
      <c r="E144" s="99"/>
      <c r="F144" s="99"/>
      <c r="G144" s="28">
        <v>0</v>
      </c>
      <c r="H144" s="79">
        <f t="shared" ref="H144:H154" si="21">F144/(1+G144/100)</f>
        <v>0</v>
      </c>
      <c r="I144" s="80">
        <f t="shared" si="18"/>
        <v>0</v>
      </c>
    </row>
    <row r="145" spans="1:9" ht="16" thickTop="1" thickBot="1">
      <c r="A145" s="44" t="s">
        <v>246</v>
      </c>
      <c r="B145" s="15" t="s">
        <v>113</v>
      </c>
      <c r="C145" s="15"/>
      <c r="D145" s="45"/>
      <c r="E145" s="99"/>
      <c r="F145" s="99"/>
      <c r="G145" s="28">
        <v>0</v>
      </c>
      <c r="H145" s="79">
        <f t="shared" si="21"/>
        <v>0</v>
      </c>
      <c r="I145" s="81">
        <f t="shared" si="18"/>
        <v>0</v>
      </c>
    </row>
    <row r="146" spans="1:9" ht="26" thickTop="1" thickBot="1">
      <c r="A146" s="44" t="s">
        <v>247</v>
      </c>
      <c r="B146" s="15" t="s">
        <v>114</v>
      </c>
      <c r="C146" s="15"/>
      <c r="D146" s="45"/>
      <c r="E146" s="99"/>
      <c r="F146" s="99"/>
      <c r="G146" s="28">
        <v>24</v>
      </c>
      <c r="H146" s="79">
        <f t="shared" si="21"/>
        <v>0</v>
      </c>
      <c r="I146" s="58">
        <f t="shared" si="18"/>
        <v>0</v>
      </c>
    </row>
    <row r="147" spans="1:9" ht="26" thickTop="1" thickBot="1">
      <c r="A147" s="44" t="s">
        <v>248</v>
      </c>
      <c r="B147" s="15" t="s">
        <v>115</v>
      </c>
      <c r="C147" s="15"/>
      <c r="D147" s="45"/>
      <c r="E147" s="99"/>
      <c r="F147" s="99"/>
      <c r="G147" s="28">
        <v>24</v>
      </c>
      <c r="H147" s="79">
        <f t="shared" si="21"/>
        <v>0</v>
      </c>
      <c r="I147" s="58">
        <f t="shared" si="18"/>
        <v>0</v>
      </c>
    </row>
    <row r="148" spans="1:9" ht="16" thickTop="1" thickBot="1">
      <c r="A148" s="44" t="s">
        <v>249</v>
      </c>
      <c r="B148" s="15" t="s">
        <v>116</v>
      </c>
      <c r="C148" s="15"/>
      <c r="D148" s="45"/>
      <c r="E148" s="99"/>
      <c r="F148" s="99"/>
      <c r="G148" s="28">
        <v>24</v>
      </c>
      <c r="H148" s="79">
        <f t="shared" si="21"/>
        <v>0</v>
      </c>
      <c r="I148" s="58">
        <f t="shared" si="18"/>
        <v>0</v>
      </c>
    </row>
    <row r="149" spans="1:9" ht="16" thickTop="1" thickBot="1">
      <c r="A149" s="44" t="s">
        <v>250</v>
      </c>
      <c r="B149" s="15" t="s">
        <v>117</v>
      </c>
      <c r="C149" s="15"/>
      <c r="D149" s="45"/>
      <c r="E149" s="99"/>
      <c r="F149" s="99"/>
      <c r="G149" s="28">
        <v>0</v>
      </c>
      <c r="H149" s="79">
        <f t="shared" si="21"/>
        <v>0</v>
      </c>
      <c r="I149" s="58">
        <f t="shared" si="18"/>
        <v>0</v>
      </c>
    </row>
    <row r="150" spans="1:9" ht="16" thickTop="1" thickBot="1">
      <c r="A150" s="44" t="s">
        <v>251</v>
      </c>
      <c r="B150" s="15" t="s">
        <v>118</v>
      </c>
      <c r="C150" s="15"/>
      <c r="D150" s="45"/>
      <c r="E150" s="99"/>
      <c r="F150" s="99"/>
      <c r="G150" s="28">
        <v>24</v>
      </c>
      <c r="H150" s="79">
        <f t="shared" si="21"/>
        <v>0</v>
      </c>
      <c r="I150" s="58">
        <f t="shared" si="18"/>
        <v>0</v>
      </c>
    </row>
    <row r="151" spans="1:9" ht="16" thickTop="1" thickBot="1">
      <c r="A151" s="44" t="s">
        <v>252</v>
      </c>
      <c r="B151" s="15" t="s">
        <v>119</v>
      </c>
      <c r="C151" s="15"/>
      <c r="D151" s="50"/>
      <c r="E151" s="99"/>
      <c r="F151" s="99"/>
      <c r="G151" s="28">
        <v>24</v>
      </c>
      <c r="H151" s="79">
        <f t="shared" si="21"/>
        <v>0</v>
      </c>
      <c r="I151" s="58">
        <f t="shared" si="18"/>
        <v>0</v>
      </c>
    </row>
    <row r="152" spans="1:9" ht="16" thickTop="1" thickBot="1">
      <c r="A152" s="44" t="s">
        <v>253</v>
      </c>
      <c r="B152" s="15" t="s">
        <v>120</v>
      </c>
      <c r="C152" s="15"/>
      <c r="D152" s="45"/>
      <c r="E152" s="99"/>
      <c r="F152" s="99"/>
      <c r="G152" s="28">
        <v>24</v>
      </c>
      <c r="H152" s="79">
        <f t="shared" si="21"/>
        <v>0</v>
      </c>
      <c r="I152" s="58">
        <f t="shared" si="18"/>
        <v>0</v>
      </c>
    </row>
    <row r="153" spans="1:9" ht="26" thickTop="1" thickBot="1">
      <c r="A153" s="44" t="s">
        <v>254</v>
      </c>
      <c r="B153" s="15" t="s">
        <v>121</v>
      </c>
      <c r="C153" s="15"/>
      <c r="D153" s="45"/>
      <c r="E153" s="99"/>
      <c r="F153" s="99"/>
      <c r="G153" s="28">
        <v>24</v>
      </c>
      <c r="H153" s="79">
        <f t="shared" si="21"/>
        <v>0</v>
      </c>
      <c r="I153" s="58">
        <f t="shared" si="18"/>
        <v>0</v>
      </c>
    </row>
    <row r="154" spans="1:9" ht="26" thickTop="1" thickBot="1">
      <c r="A154" s="44" t="s">
        <v>255</v>
      </c>
      <c r="B154" s="15" t="s">
        <v>122</v>
      </c>
      <c r="C154" s="15"/>
      <c r="D154" s="45"/>
      <c r="E154" s="99"/>
      <c r="F154" s="99"/>
      <c r="G154" s="28">
        <v>24</v>
      </c>
      <c r="H154" s="79">
        <f t="shared" si="21"/>
        <v>0</v>
      </c>
      <c r="I154" s="82">
        <f t="shared" si="18"/>
        <v>0</v>
      </c>
    </row>
    <row r="155" spans="1:9" ht="16" thickTop="1" thickBot="1">
      <c r="A155" s="44" t="s">
        <v>256</v>
      </c>
      <c r="B155" s="15" t="s">
        <v>123</v>
      </c>
      <c r="C155" s="15"/>
      <c r="D155" s="45"/>
      <c r="E155" s="105">
        <f>SUM(E156:E160)</f>
        <v>0</v>
      </c>
      <c r="F155" s="105">
        <f>SUM(F156:F160)</f>
        <v>0</v>
      </c>
      <c r="G155" s="28">
        <v>0</v>
      </c>
      <c r="H155" s="79">
        <f>SUM(H156:H160)</f>
        <v>0</v>
      </c>
      <c r="I155" s="83">
        <f>SUM(I156:I160)</f>
        <v>0</v>
      </c>
    </row>
    <row r="156" spans="1:9" ht="26" thickTop="1" thickBot="1">
      <c r="A156" s="121" t="s">
        <v>257</v>
      </c>
      <c r="B156" s="122" t="s">
        <v>294</v>
      </c>
      <c r="C156" s="15"/>
      <c r="D156" s="45"/>
      <c r="E156" s="99"/>
      <c r="F156" s="99"/>
      <c r="G156" s="28">
        <v>24</v>
      </c>
      <c r="H156" s="79">
        <f t="shared" ref="H156:H160" si="22">F156/(1+G156/100)</f>
        <v>0</v>
      </c>
      <c r="I156" s="58">
        <f t="shared" si="18"/>
        <v>0</v>
      </c>
    </row>
    <row r="157" spans="1:9" ht="34.5" customHeight="1" thickTop="1" thickBot="1">
      <c r="A157" s="121" t="s">
        <v>258</v>
      </c>
      <c r="B157" s="122" t="s">
        <v>142</v>
      </c>
      <c r="C157" s="14" t="s">
        <v>150</v>
      </c>
      <c r="D157" s="45"/>
      <c r="E157" s="99"/>
      <c r="F157" s="99"/>
      <c r="G157" s="28">
        <v>24</v>
      </c>
      <c r="H157" s="79">
        <f t="shared" si="22"/>
        <v>0</v>
      </c>
      <c r="I157" s="58">
        <f t="shared" si="18"/>
        <v>0</v>
      </c>
    </row>
    <row r="158" spans="1:9" ht="16" thickTop="1" thickBot="1">
      <c r="A158" s="121" t="s">
        <v>259</v>
      </c>
      <c r="B158" s="122" t="s">
        <v>143</v>
      </c>
      <c r="C158" s="14" t="s">
        <v>150</v>
      </c>
      <c r="D158" s="45"/>
      <c r="E158" s="99"/>
      <c r="F158" s="99"/>
      <c r="G158" s="29">
        <v>24</v>
      </c>
      <c r="H158" s="84">
        <f t="shared" si="22"/>
        <v>0</v>
      </c>
      <c r="I158" s="58">
        <f t="shared" si="18"/>
        <v>0</v>
      </c>
    </row>
    <row r="159" spans="1:9" ht="16" thickTop="1" thickBot="1">
      <c r="A159" s="121" t="s">
        <v>260</v>
      </c>
      <c r="B159" s="122" t="s">
        <v>144</v>
      </c>
      <c r="C159" s="14" t="s">
        <v>150</v>
      </c>
      <c r="D159" s="45"/>
      <c r="E159" s="99"/>
      <c r="F159" s="99"/>
      <c r="G159" s="28">
        <v>24</v>
      </c>
      <c r="H159" s="79">
        <f t="shared" si="22"/>
        <v>0</v>
      </c>
      <c r="I159" s="82">
        <f t="shared" si="18"/>
        <v>0</v>
      </c>
    </row>
    <row r="160" spans="1:9" ht="16" thickTop="1" thickBot="1">
      <c r="A160" s="121" t="s">
        <v>267</v>
      </c>
      <c r="B160" s="122" t="s">
        <v>268</v>
      </c>
      <c r="C160" s="14" t="s">
        <v>150</v>
      </c>
      <c r="D160" s="45"/>
      <c r="E160" s="99"/>
      <c r="F160" s="99"/>
      <c r="G160" s="28">
        <v>0</v>
      </c>
      <c r="H160" s="79">
        <f t="shared" si="22"/>
        <v>0</v>
      </c>
      <c r="I160" s="82">
        <f t="shared" si="18"/>
        <v>0</v>
      </c>
    </row>
    <row r="161" spans="1:11" ht="16" thickTop="1" thickBot="1">
      <c r="A161" s="63">
        <v>65</v>
      </c>
      <c r="B161" s="64" t="s">
        <v>124</v>
      </c>
      <c r="C161" s="64"/>
      <c r="D161" s="65"/>
      <c r="E161" s="113">
        <f>SUM(E162:E164)</f>
        <v>0</v>
      </c>
      <c r="F161" s="113">
        <f>SUM(F162:F164)</f>
        <v>0</v>
      </c>
      <c r="G161" s="114"/>
      <c r="H161" s="115">
        <f>SUM(H162:H164)</f>
        <v>0</v>
      </c>
      <c r="I161" s="116">
        <f>SUM(I162:I164)</f>
        <v>0</v>
      </c>
    </row>
    <row r="162" spans="1:11" ht="26" thickTop="1" thickBot="1">
      <c r="A162" s="44" t="s">
        <v>261</v>
      </c>
      <c r="B162" s="15" t="s">
        <v>125</v>
      </c>
      <c r="C162" s="15"/>
      <c r="D162" s="45"/>
      <c r="E162" s="99"/>
      <c r="F162" s="99"/>
      <c r="G162" s="28">
        <v>0</v>
      </c>
      <c r="H162" s="79">
        <f t="shared" ref="H162:H164" si="23">F162/(1+G162/100)</f>
        <v>0</v>
      </c>
      <c r="I162" s="58">
        <f t="shared" si="18"/>
        <v>0</v>
      </c>
    </row>
    <row r="163" spans="1:11" ht="16" thickTop="1" thickBot="1">
      <c r="A163" s="44" t="s">
        <v>262</v>
      </c>
      <c r="B163" s="15" t="s">
        <v>126</v>
      </c>
      <c r="C163" s="15"/>
      <c r="D163" s="45"/>
      <c r="E163" s="99"/>
      <c r="F163" s="99"/>
      <c r="G163" s="28">
        <v>0</v>
      </c>
      <c r="H163" s="84">
        <f t="shared" si="23"/>
        <v>0</v>
      </c>
      <c r="I163" s="58">
        <f t="shared" si="18"/>
        <v>0</v>
      </c>
    </row>
    <row r="164" spans="1:11" ht="16" thickTop="1" thickBot="1">
      <c r="A164" s="44" t="s">
        <v>263</v>
      </c>
      <c r="B164" s="15" t="s">
        <v>127</v>
      </c>
      <c r="C164" s="15"/>
      <c r="D164" s="45"/>
      <c r="E164" s="99"/>
      <c r="F164" s="99"/>
      <c r="G164" s="26">
        <v>0</v>
      </c>
      <c r="H164" s="79">
        <f t="shared" si="23"/>
        <v>0</v>
      </c>
      <c r="I164" s="82">
        <f t="shared" si="18"/>
        <v>0</v>
      </c>
    </row>
    <row r="165" spans="1:11" ht="26" thickTop="1" thickBot="1">
      <c r="A165" s="63">
        <v>81</v>
      </c>
      <c r="B165" s="64" t="s">
        <v>128</v>
      </c>
      <c r="C165" s="64"/>
      <c r="D165" s="65"/>
      <c r="E165" s="113">
        <f>SUM(E166:E167)</f>
        <v>0</v>
      </c>
      <c r="F165" s="113">
        <f>SUM(F166:F167)</f>
        <v>0</v>
      </c>
      <c r="G165" s="110"/>
      <c r="H165" s="115">
        <f>SUM(H166:H167)</f>
        <v>0</v>
      </c>
      <c r="I165" s="116">
        <f>SUM(I166:I167)</f>
        <v>0</v>
      </c>
    </row>
    <row r="166" spans="1:11" ht="26" thickTop="1" thickBot="1">
      <c r="A166" s="44" t="s">
        <v>264</v>
      </c>
      <c r="B166" s="15" t="s">
        <v>128</v>
      </c>
      <c r="C166" s="15"/>
      <c r="D166" s="45"/>
      <c r="E166" s="99"/>
      <c r="F166" s="99"/>
      <c r="G166" s="27">
        <v>0</v>
      </c>
      <c r="H166" s="79">
        <f t="shared" ref="H166:H167" si="24">F166/(1+G166/100)</f>
        <v>0</v>
      </c>
      <c r="I166" s="58">
        <f t="shared" si="18"/>
        <v>0</v>
      </c>
    </row>
    <row r="167" spans="1:11" ht="16" thickTop="1" thickBot="1">
      <c r="A167" s="44" t="s">
        <v>265</v>
      </c>
      <c r="B167" s="15" t="s">
        <v>129</v>
      </c>
      <c r="C167" s="15"/>
      <c r="D167" s="45"/>
      <c r="E167" s="99"/>
      <c r="F167" s="99"/>
      <c r="G167" s="28">
        <v>0</v>
      </c>
      <c r="H167" s="85">
        <f t="shared" si="24"/>
        <v>0</v>
      </c>
      <c r="I167" s="82">
        <f t="shared" si="18"/>
        <v>0</v>
      </c>
    </row>
    <row r="168" spans="1:11" ht="26" thickTop="1" thickBot="1">
      <c r="A168" s="123">
        <v>82</v>
      </c>
      <c r="B168" s="64" t="s">
        <v>30</v>
      </c>
      <c r="C168" s="64"/>
      <c r="D168" s="124"/>
      <c r="E168" s="113">
        <f>SUM(E169:E169)</f>
        <v>0</v>
      </c>
      <c r="F168" s="113">
        <f>SUM(F169:F169)</f>
        <v>0</v>
      </c>
      <c r="G168" s="114"/>
      <c r="H168" s="115">
        <f>SUM(H169:H169)</f>
        <v>0</v>
      </c>
      <c r="I168" s="116">
        <f>SUM(I169:I169)</f>
        <v>0</v>
      </c>
    </row>
    <row r="169" spans="1:11" ht="26" thickTop="1" thickBot="1">
      <c r="A169" s="44" t="s">
        <v>266</v>
      </c>
      <c r="B169" s="15" t="s">
        <v>130</v>
      </c>
      <c r="C169" s="15"/>
      <c r="D169" s="45"/>
      <c r="E169" s="99"/>
      <c r="F169" s="99"/>
      <c r="G169" s="28">
        <v>24</v>
      </c>
      <c r="H169" s="79">
        <f t="shared" ref="H169" si="25">F169/(1+G169/100)</f>
        <v>0</v>
      </c>
      <c r="I169" s="82">
        <f t="shared" si="18"/>
        <v>0</v>
      </c>
    </row>
    <row r="170" spans="1:11" ht="16" thickTop="1" thickBot="1">
      <c r="A170" s="147" t="s">
        <v>131</v>
      </c>
      <c r="B170" s="148" t="s">
        <v>132</v>
      </c>
      <c r="C170" s="149"/>
      <c r="D170" s="150"/>
      <c r="E170" s="125">
        <f>E168+E165+E161+E143+E136+E120+E110+E107+E105+E100+E88+E86+E84+E81+E72+E68+E62+E57+E129</f>
        <v>0</v>
      </c>
      <c r="F170" s="125">
        <f>F168+F165+F161+F143+F136+F120+F110+F107+F105+F100+F88+F86+F84+F81+F72+F68+F62+F57+F129</f>
        <v>0</v>
      </c>
      <c r="G170" s="126"/>
      <c r="H170" s="127"/>
      <c r="I170" s="127"/>
    </row>
    <row r="171" spans="1:11" ht="15" thickBot="1">
      <c r="A171" s="203" t="s">
        <v>291</v>
      </c>
      <c r="B171" s="204"/>
      <c r="C171" s="204"/>
      <c r="D171" s="205"/>
      <c r="E171" s="125">
        <f>E55-E170</f>
        <v>0</v>
      </c>
      <c r="F171" s="125">
        <f t="shared" ref="F171:I171" si="26">F55-F170</f>
        <v>0</v>
      </c>
      <c r="G171" s="125"/>
      <c r="H171" s="125"/>
      <c r="I171" s="125"/>
    </row>
    <row r="172" spans="1:11" ht="15" thickTop="1">
      <c r="A172" s="7" t="s">
        <v>133</v>
      </c>
      <c r="B172" s="7"/>
      <c r="C172" s="7"/>
      <c r="D172" s="7"/>
      <c r="E172" s="106"/>
      <c r="F172" s="107"/>
      <c r="G172" s="6"/>
      <c r="H172" s="86"/>
      <c r="I172" s="86"/>
    </row>
    <row r="173" spans="1:11" ht="26" customHeight="1">
      <c r="A173" s="199" t="s">
        <v>154</v>
      </c>
      <c r="B173" s="199"/>
      <c r="C173" s="199"/>
      <c r="D173" s="199"/>
      <c r="E173" s="199"/>
      <c r="F173" s="199"/>
      <c r="G173" s="23"/>
      <c r="H173" s="87"/>
    </row>
    <row r="174" spans="1:11">
      <c r="A174" s="200" t="s">
        <v>134</v>
      </c>
      <c r="B174" s="200"/>
      <c r="C174" s="200"/>
      <c r="D174" s="200"/>
      <c r="E174" s="108"/>
      <c r="F174" s="108"/>
      <c r="G174" s="24"/>
      <c r="H174" s="88"/>
      <c r="I174" s="89"/>
    </row>
    <row r="175" spans="1:11">
      <c r="A175" s="156" t="s">
        <v>295</v>
      </c>
      <c r="B175" s="24"/>
      <c r="C175" s="24"/>
      <c r="D175" s="24"/>
      <c r="E175" s="108"/>
      <c r="F175" s="108"/>
      <c r="G175" s="24"/>
      <c r="H175" s="88"/>
      <c r="I175" s="89"/>
    </row>
    <row r="176" spans="1:11">
      <c r="A176" s="201" t="s">
        <v>288</v>
      </c>
      <c r="B176" s="201"/>
      <c r="C176" s="201"/>
      <c r="D176" s="201"/>
      <c r="E176" s="201"/>
      <c r="F176" s="201"/>
      <c r="G176" s="201"/>
      <c r="H176" s="201"/>
      <c r="I176" s="2"/>
      <c r="J176" s="72"/>
      <c r="K176" s="72"/>
    </row>
    <row r="177" spans="1:11">
      <c r="A177" s="201" t="s">
        <v>289</v>
      </c>
      <c r="B177" s="201"/>
      <c r="C177" s="201"/>
      <c r="D177" s="201"/>
      <c r="E177" s="201"/>
      <c r="F177" s="201"/>
      <c r="G177" s="201"/>
      <c r="H177" s="201"/>
      <c r="I177" s="2"/>
      <c r="J177" s="72"/>
      <c r="K177" s="72"/>
    </row>
    <row r="178" spans="1:11">
      <c r="A178" s="157" t="s">
        <v>296</v>
      </c>
      <c r="B178" s="130"/>
      <c r="C178" s="130"/>
      <c r="D178" s="130"/>
      <c r="E178" s="130"/>
      <c r="F178" s="131"/>
      <c r="G178" s="131"/>
      <c r="H178" s="131"/>
      <c r="I178" s="132"/>
      <c r="J178" s="133"/>
      <c r="K178" s="133"/>
    </row>
    <row r="179" spans="1:11">
      <c r="A179" s="158"/>
      <c r="B179" s="130"/>
      <c r="C179" s="130"/>
      <c r="D179" s="130"/>
      <c r="E179" s="130"/>
      <c r="F179" s="131"/>
      <c r="G179" s="131"/>
      <c r="H179" s="131"/>
      <c r="I179" s="132"/>
      <c r="J179" s="133"/>
      <c r="K179" s="133"/>
    </row>
    <row r="180" spans="1:11">
      <c r="A180" s="157"/>
      <c r="B180" s="130"/>
      <c r="C180" s="130"/>
      <c r="D180" s="130"/>
      <c r="E180" s="130"/>
      <c r="F180" s="131"/>
      <c r="G180" s="131"/>
      <c r="H180" s="131"/>
      <c r="I180" s="132"/>
      <c r="J180" s="133"/>
      <c r="K180" s="133"/>
    </row>
    <row r="181" spans="1:11" ht="15">
      <c r="A181" s="130"/>
      <c r="B181" s="202" t="s">
        <v>293</v>
      </c>
      <c r="C181" s="202"/>
      <c r="D181" s="202"/>
      <c r="E181" s="202"/>
      <c r="F181" s="202"/>
      <c r="G181" s="131"/>
      <c r="H181" s="131"/>
      <c r="I181" s="132"/>
      <c r="J181" s="133"/>
      <c r="K181" s="133"/>
    </row>
    <row r="182" spans="1:11" ht="15">
      <c r="A182" s="130"/>
      <c r="B182" s="134"/>
      <c r="C182" s="134"/>
      <c r="D182" s="134"/>
      <c r="E182" s="134"/>
      <c r="F182" s="134"/>
      <c r="G182" s="131"/>
      <c r="H182" s="131"/>
      <c r="I182" s="132"/>
      <c r="J182" s="133"/>
      <c r="K182" s="133"/>
    </row>
    <row r="183" spans="1:11" ht="15">
      <c r="A183" s="130"/>
      <c r="B183" s="134"/>
      <c r="C183" s="134"/>
      <c r="D183" s="134"/>
      <c r="E183" s="134"/>
      <c r="F183" s="134"/>
      <c r="G183" s="131"/>
      <c r="H183" s="131"/>
      <c r="I183" s="132"/>
      <c r="J183" s="133"/>
      <c r="K183" s="133"/>
    </row>
    <row r="184" spans="1:11" ht="15">
      <c r="A184" s="130"/>
      <c r="B184" s="135"/>
      <c r="C184" s="136" t="s">
        <v>135</v>
      </c>
      <c r="D184" s="136"/>
      <c r="E184" s="137" t="s">
        <v>290</v>
      </c>
      <c r="F184" s="136"/>
      <c r="G184" s="131"/>
      <c r="H184" s="131"/>
      <c r="I184" s="132"/>
      <c r="J184" s="133"/>
      <c r="K184" s="133"/>
    </row>
    <row r="185" spans="1:11" ht="15">
      <c r="A185" s="128"/>
      <c r="B185" s="135"/>
      <c r="C185" s="138"/>
      <c r="D185" s="138"/>
      <c r="E185" s="138"/>
      <c r="F185" s="138"/>
      <c r="G185" s="131"/>
      <c r="H185" s="131"/>
      <c r="I185" s="132"/>
      <c r="J185" s="133"/>
      <c r="K185" s="133"/>
    </row>
    <row r="186" spans="1:11" customFormat="1" ht="13">
      <c r="A186" s="139"/>
      <c r="B186" s="139"/>
      <c r="C186" s="139"/>
      <c r="D186" s="139"/>
      <c r="E186" s="140"/>
      <c r="F186" s="140"/>
      <c r="G186" s="140"/>
      <c r="H186" s="141"/>
      <c r="I186" s="141"/>
    </row>
    <row r="187" spans="1:11" ht="15">
      <c r="A187" s="129"/>
      <c r="B187" s="135"/>
      <c r="C187" s="142"/>
      <c r="D187" s="142"/>
      <c r="E187" s="142"/>
      <c r="F187" s="142"/>
      <c r="G187" s="131"/>
      <c r="H187" s="131"/>
      <c r="I187" s="132"/>
      <c r="J187" s="133"/>
      <c r="K187" s="133"/>
    </row>
    <row r="188" spans="1:11" customFormat="1" ht="15">
      <c r="A188" s="139"/>
      <c r="B188" s="139"/>
      <c r="C188" s="143" t="s">
        <v>136</v>
      </c>
      <c r="D188" s="144"/>
      <c r="E188" s="145" t="s">
        <v>136</v>
      </c>
      <c r="F188" s="146"/>
      <c r="G188" s="140"/>
      <c r="H188" s="141"/>
      <c r="I188" s="141"/>
      <c r="J188" s="139"/>
      <c r="K188" s="139"/>
    </row>
    <row r="189" spans="1:11" customFormat="1" ht="15">
      <c r="A189" s="139"/>
      <c r="B189" s="139"/>
      <c r="D189" s="142"/>
      <c r="E189" s="142"/>
      <c r="F189" s="142"/>
      <c r="G189" s="140"/>
      <c r="H189" s="141"/>
      <c r="I189" s="141"/>
      <c r="J189" s="139"/>
      <c r="K189" s="139"/>
    </row>
    <row r="190" spans="1:11" customFormat="1" ht="13">
      <c r="A190" s="139"/>
      <c r="B190" s="139"/>
      <c r="C190" s="139"/>
      <c r="D190" s="139"/>
      <c r="E190" s="140"/>
      <c r="F190" s="140"/>
      <c r="G190" s="140"/>
      <c r="H190" s="141"/>
      <c r="I190" s="141"/>
      <c r="J190" s="139"/>
      <c r="K190" s="139"/>
    </row>
    <row r="191" spans="1:11" customFormat="1" ht="13">
      <c r="A191" s="139"/>
      <c r="B191" s="139"/>
      <c r="C191" s="139"/>
      <c r="D191" s="139"/>
      <c r="E191" s="140"/>
      <c r="F191" s="140"/>
      <c r="G191" s="140"/>
      <c r="H191" s="141"/>
      <c r="I191" s="141"/>
    </row>
  </sheetData>
  <sheetProtection formatCells="0" formatColumns="0" formatRows="0"/>
  <mergeCells count="28">
    <mergeCell ref="A174:D174"/>
    <mergeCell ref="A176:H176"/>
    <mergeCell ref="A177:H177"/>
    <mergeCell ref="B181:F181"/>
    <mergeCell ref="A171:D171"/>
    <mergeCell ref="B14:F14"/>
    <mergeCell ref="B18:F18"/>
    <mergeCell ref="A20:F20"/>
    <mergeCell ref="E56:F56"/>
    <mergeCell ref="A173:F173"/>
    <mergeCell ref="A8:D8"/>
    <mergeCell ref="A10:D10"/>
    <mergeCell ref="B13:F13"/>
    <mergeCell ref="A2:A5"/>
    <mergeCell ref="B4:F4"/>
    <mergeCell ref="B5:F5"/>
    <mergeCell ref="A7:B7"/>
    <mergeCell ref="E2:F2"/>
    <mergeCell ref="B12:F12"/>
    <mergeCell ref="B11:F11"/>
    <mergeCell ref="G25:I25"/>
    <mergeCell ref="B15:F15"/>
    <mergeCell ref="B16:F16"/>
    <mergeCell ref="B17:F17"/>
    <mergeCell ref="G56:I56"/>
    <mergeCell ref="E21:F21"/>
    <mergeCell ref="E25:F25"/>
    <mergeCell ref="A19:D19"/>
  </mergeCells>
  <hyperlinks>
    <hyperlink ref="D24" r:id="rId1" xr:uid="{CE01FD8F-5056-4420-98FF-95768881AC93}"/>
  </hyperlinks>
  <printOptions horizontalCentered="1"/>
  <pageMargins left="3.937007874015748E-2" right="3.937007874015748E-2" top="0.55118110236220474" bottom="0.55118110236220474" header="0.31496062992125984" footer="0.31496062992125984"/>
  <pageSetup paperSize="9" scale="5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20</xdr:row>
                    <xdr:rowOff>0</xdr:rowOff>
                  </from>
                  <to>
                    <xdr:col>1</xdr:col>
                    <xdr:colOff>1727200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20</xdr:row>
                    <xdr:rowOff>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1598-84F6-4699-9E5C-F3750110E3E0}">
  <dimension ref="A1"/>
  <sheetViews>
    <sheetView workbookViewId="0"/>
  </sheetViews>
  <sheetFormatPr baseColWidth="10" defaultColWidth="8.83203125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Έντυπο_Πίνακας1 ετήσ αναλ  Π Υ</vt:lpstr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mponiraki</dc:creator>
  <cp:keywords/>
  <dc:description/>
  <cp:lastModifiedBy>Vasileios Ziogas</cp:lastModifiedBy>
  <cp:revision/>
  <cp:lastPrinted>2026-01-22T09:20:24Z</cp:lastPrinted>
  <dcterms:created xsi:type="dcterms:W3CDTF">2022-08-04T05:51:34Z</dcterms:created>
  <dcterms:modified xsi:type="dcterms:W3CDTF">2026-01-26T12:33:08Z</dcterms:modified>
  <cp:category/>
  <cp:contentStatus/>
</cp:coreProperties>
</file>